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2116" windowHeight="9288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24" i="1" l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J12" i="1"/>
  <c r="J14" i="1" s="1"/>
  <c r="J15" i="1" s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K9" i="1"/>
  <c r="G9" i="1"/>
  <c r="F9" i="1"/>
  <c r="E9" i="1"/>
  <c r="D9" i="1"/>
  <c r="C9" i="1"/>
  <c r="B9" i="1"/>
  <c r="J17" i="1" l="1"/>
  <c r="J18" i="1"/>
  <c r="J24" i="1" s="1"/>
</calcChain>
</file>

<file path=xl/sharedStrings.xml><?xml version="1.0" encoding="utf-8"?>
<sst xmlns="http://schemas.openxmlformats.org/spreadsheetml/2006/main" count="64" uniqueCount="45">
  <si>
    <t>BASE DE DATOS DE PLANES DE ACCIÓN</t>
  </si>
  <si>
    <t>CÓDIGO:  M.SI.P28                                                                VERSIÓN: 01</t>
  </si>
  <si>
    <t>FECHA EMISIÓN: 07/04/2022</t>
  </si>
  <si>
    <t>FECHA ULTIMO CAMBIO:</t>
  </si>
  <si>
    <t>CODIGO</t>
  </si>
  <si>
    <t>Fecha de creación</t>
  </si>
  <si>
    <t>Tipo de Acción</t>
  </si>
  <si>
    <t>Proceso responsable</t>
  </si>
  <si>
    <t>Subproceso</t>
  </si>
  <si>
    <t>Fuente de No conformidad</t>
  </si>
  <si>
    <t>Fecha de cierre de tareas(tarea más lejana)</t>
  </si>
  <si>
    <t>Estado</t>
  </si>
  <si>
    <t>%Avance</t>
  </si>
  <si>
    <t>Fecha de evaluación de eficacia</t>
  </si>
  <si>
    <t>TH01</t>
  </si>
  <si>
    <t>Abierto</t>
  </si>
  <si>
    <t>TH02</t>
  </si>
  <si>
    <t>Cerrado</t>
  </si>
  <si>
    <t>AF03</t>
  </si>
  <si>
    <t>Sin levantamiento</t>
  </si>
  <si>
    <t>TH04</t>
  </si>
  <si>
    <t>TH05</t>
  </si>
  <si>
    <t>Vencido</t>
  </si>
  <si>
    <t>TH06</t>
  </si>
  <si>
    <t>T007</t>
  </si>
  <si>
    <t>T008</t>
  </si>
  <si>
    <t>TH09</t>
  </si>
  <si>
    <t>TH10</t>
  </si>
  <si>
    <t>TH11</t>
  </si>
  <si>
    <t>TH12</t>
  </si>
  <si>
    <t>TH13</t>
  </si>
  <si>
    <t>TO14</t>
  </si>
  <si>
    <t>J15</t>
  </si>
  <si>
    <t>MC16</t>
  </si>
  <si>
    <t>J17</t>
  </si>
  <si>
    <t xml:space="preserve">mejora </t>
  </si>
  <si>
    <t>Jurídica</t>
  </si>
  <si>
    <t xml:space="preserve">SP1 SISTEMA INTEGRADO DE GESTION </t>
  </si>
  <si>
    <t xml:space="preserve">Auditoria interna </t>
  </si>
  <si>
    <t>TO18</t>
  </si>
  <si>
    <t>Preventiva</t>
  </si>
  <si>
    <t>Tecnología y Operaciones</t>
  </si>
  <si>
    <t>SP3 DESARROLLO DE SOFTWARE Y ANALITICA</t>
  </si>
  <si>
    <t xml:space="preserve">Identificacion de Riesgo </t>
  </si>
  <si>
    <t>TO19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</si>
</sst>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5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0" fillId="2" borderId="0" xfId="0" applyFill="1"/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2"/>
    <xf numFmtId="14" fontId="0" fillId="0" borderId="1" xfId="0" applyNumberFormat="1" applyBorder="1" applyProtection="1"/>
    <xf numFmtId="0" fontId="0" fillId="0" borderId="1" xfId="0" applyBorder="1" applyProtection="1"/>
    <xf numFmtId="9" fontId="0" fillId="0" borderId="1" xfId="1" applyFont="1" applyBorder="1" applyProtection="1"/>
    <xf numFmtId="9" fontId="0" fillId="2" borderId="0" xfId="0" applyNumberFormat="1" applyFill="1"/>
    <xf numFmtId="0" fontId="6" fillId="0" borderId="1" xfId="2" applyBorder="1"/>
    <xf numFmtId="14" fontId="0" fillId="0" borderId="1" xfId="0" applyNumberFormat="1" applyBorder="1" applyAlignment="1" applyProtection="1">
      <alignment wrapText="1"/>
    </xf>
    <xf numFmtId="0" fontId="6" fillId="0" borderId="0" xfId="2" quotePrefix="1"/>
    <xf numFmtId="0" fontId="0" fillId="0" borderId="1" xfId="0" applyBorder="1"/>
    <xf numFmtId="0" fontId="0" fillId="0" borderId="0" xfId="0" applyProtection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70931</xdr:colOff>
      <xdr:row>0</xdr:row>
      <xdr:rowOff>70931</xdr:rowOff>
    </xdr:from>
    <xdr:to>
      <xdr:col>2</xdr:col>
      <xdr:colOff>541161</xdr:colOff>
      <xdr:row>6</xdr:row>
      <xdr:rowOff>141861</xdr:rowOff>
    </xdr:to>
    <xdr:pic>
      <xdr:nvPicPr>
        <xdr:cNvPr id="2" name="2 Imagen" descr="C:\Users\ldalfaro\Desktop\PeopleContact-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31" y="70931"/>
          <a:ext cx="2641930" cy="1168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GNAROK\Documentos%20SIG\07.MEJORAMIENTO%20CONTINUO\01.SISTEMA%20INTEGRADO%20DE%20GESTI&#211;N\Planes,%20pol&#237;ticas%20y%20programas\Base%20de%20datos%20de%20planes%20de%20acci&#243;n%20M.SI.P28%20(V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LANES DE ACCION"/>
      <sheetName val="Dashboard de indicadores"/>
      <sheetName val="TH01"/>
      <sheetName val="TH02"/>
      <sheetName val="AF03"/>
      <sheetName val="TH04"/>
      <sheetName val="TH05"/>
      <sheetName val="TH06"/>
      <sheetName val="TO07"/>
      <sheetName val="TO08"/>
      <sheetName val="TH09"/>
      <sheetName val="TH10"/>
      <sheetName val="TH11"/>
      <sheetName val="TH12"/>
      <sheetName val="TH13"/>
      <sheetName val="TO14"/>
      <sheetName val="J15"/>
      <sheetName val="MC16"/>
      <sheetName val="J17"/>
      <sheetName val="TO18"/>
      <sheetName val="TO19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Listas"/>
    </sheetNames>
    <sheetDataSet>
      <sheetData sheetId="0"/>
      <sheetData sheetId="1"/>
      <sheetData sheetId="2">
        <row r="7">
          <cell r="C7">
            <v>44587</v>
          </cell>
        </row>
        <row r="9">
          <cell r="C9" t="str">
            <v>Correctiva</v>
          </cell>
        </row>
        <row r="10">
          <cell r="C10" t="str">
            <v>Talento Humano</v>
          </cell>
        </row>
        <row r="11">
          <cell r="C11" t="str">
            <v>SST</v>
          </cell>
        </row>
        <row r="14">
          <cell r="H14" t="str">
            <v>Revisoría Fiscal</v>
          </cell>
        </row>
      </sheetData>
      <sheetData sheetId="3">
        <row r="7">
          <cell r="C7">
            <v>44587</v>
          </cell>
        </row>
        <row r="9">
          <cell r="C9" t="str">
            <v>Correctiva</v>
          </cell>
        </row>
        <row r="10">
          <cell r="C10" t="str">
            <v>Talento Humano</v>
          </cell>
        </row>
        <row r="11">
          <cell r="C11" t="str">
            <v>SST</v>
          </cell>
        </row>
        <row r="14">
          <cell r="H14" t="str">
            <v>Revisoría fiscal</v>
          </cell>
        </row>
        <row r="44">
          <cell r="H44">
            <v>44635</v>
          </cell>
        </row>
      </sheetData>
      <sheetData sheetId="4">
        <row r="7">
          <cell r="C7">
            <v>44587</v>
          </cell>
        </row>
        <row r="9">
          <cell r="C9" t="str">
            <v>Correctiva</v>
          </cell>
        </row>
        <row r="10">
          <cell r="C10" t="str">
            <v>Gestión Administrativa y Financiera</v>
          </cell>
        </row>
        <row r="11">
          <cell r="C11" t="str">
            <v>GESTION DE CUMPLIMIENTO A REQUERIMIENTOS DE ENTES EXTERNOS</v>
          </cell>
        </row>
        <row r="14">
          <cell r="H14" t="str">
            <v>Revisoría fiscal</v>
          </cell>
        </row>
      </sheetData>
      <sheetData sheetId="5">
        <row r="7">
          <cell r="C7">
            <v>44587</v>
          </cell>
        </row>
        <row r="9">
          <cell r="C9" t="str">
            <v>Correctiva</v>
          </cell>
        </row>
        <row r="10">
          <cell r="C10" t="str">
            <v>Talento humano</v>
          </cell>
        </row>
        <row r="11">
          <cell r="C11" t="str">
            <v>SST</v>
          </cell>
        </row>
        <row r="14">
          <cell r="H14" t="str">
            <v>Revisoría fiscal</v>
          </cell>
        </row>
        <row r="44">
          <cell r="H44">
            <v>44610</v>
          </cell>
        </row>
      </sheetData>
      <sheetData sheetId="6">
        <row r="7">
          <cell r="C7">
            <v>44587</v>
          </cell>
        </row>
        <row r="9">
          <cell r="C9" t="str">
            <v>Correctiva</v>
          </cell>
        </row>
        <row r="10">
          <cell r="C10" t="str">
            <v>Talento humano</v>
          </cell>
        </row>
        <row r="11">
          <cell r="C11" t="str">
            <v>Formación y desarrollo</v>
          </cell>
        </row>
        <row r="14">
          <cell r="H14" t="str">
            <v>Revisoría fiscal</v>
          </cell>
        </row>
        <row r="44">
          <cell r="H44">
            <v>44643</v>
          </cell>
        </row>
      </sheetData>
      <sheetData sheetId="7">
        <row r="7">
          <cell r="C7">
            <v>44587</v>
          </cell>
        </row>
        <row r="9">
          <cell r="C9" t="str">
            <v>Correctiva</v>
          </cell>
        </row>
        <row r="10">
          <cell r="C10" t="str">
            <v>Talento humano</v>
          </cell>
        </row>
        <row r="11">
          <cell r="C11" t="str">
            <v>Nómina</v>
          </cell>
        </row>
        <row r="14">
          <cell r="H14" t="str">
            <v>Revisoría fiscal</v>
          </cell>
        </row>
        <row r="44">
          <cell r="H44">
            <v>44627</v>
          </cell>
        </row>
      </sheetData>
      <sheetData sheetId="8">
        <row r="7">
          <cell r="C7">
            <v>44587</v>
          </cell>
        </row>
        <row r="9">
          <cell r="C9" t="str">
            <v>Correctiva</v>
          </cell>
        </row>
        <row r="10">
          <cell r="C10" t="str">
            <v>Tecnología y Operaciones</v>
          </cell>
        </row>
        <row r="11">
          <cell r="C11" t="str">
            <v>Soporte y Mantenimiento</v>
          </cell>
        </row>
        <row r="14">
          <cell r="H14" t="str">
            <v>Revisoría fiscal</v>
          </cell>
        </row>
        <row r="44">
          <cell r="H44">
            <v>44666</v>
          </cell>
        </row>
      </sheetData>
      <sheetData sheetId="9">
        <row r="7">
          <cell r="C7">
            <v>44565</v>
          </cell>
        </row>
        <row r="9">
          <cell r="C9" t="str">
            <v>Mejora</v>
          </cell>
        </row>
        <row r="10">
          <cell r="C10" t="str">
            <v>Tecnología y Operaciones</v>
          </cell>
        </row>
        <row r="11">
          <cell r="C11" t="str">
            <v>TECNOLOGIA APLICADA A PROCESOS INTERNOS</v>
          </cell>
        </row>
        <row r="14">
          <cell r="H14" t="str">
            <v>Revisoría fiscal</v>
          </cell>
        </row>
        <row r="44">
          <cell r="H44">
            <v>44621</v>
          </cell>
        </row>
      </sheetData>
      <sheetData sheetId="10">
        <row r="7">
          <cell r="C7">
            <v>44620</v>
          </cell>
        </row>
        <row r="9">
          <cell r="C9" t="str">
            <v>Correctiva</v>
          </cell>
        </row>
        <row r="10">
          <cell r="C10" t="str">
            <v>Talento Humano</v>
          </cell>
        </row>
        <row r="11">
          <cell r="C11" t="str">
            <v>SST</v>
          </cell>
        </row>
        <row r="14">
          <cell r="H14" t="str">
            <v>Control Interno</v>
          </cell>
        </row>
        <row r="44">
          <cell r="H44">
            <v>44650</v>
          </cell>
        </row>
      </sheetData>
      <sheetData sheetId="11">
        <row r="7">
          <cell r="C7">
            <v>44620</v>
          </cell>
        </row>
        <row r="9">
          <cell r="C9" t="str">
            <v>Correctiva</v>
          </cell>
        </row>
        <row r="10">
          <cell r="C10" t="str">
            <v>Talento Humano</v>
          </cell>
        </row>
        <row r="11">
          <cell r="C11" t="str">
            <v>SST</v>
          </cell>
        </row>
        <row r="14">
          <cell r="H14" t="str">
            <v>Control interno</v>
          </cell>
        </row>
        <row r="44">
          <cell r="H44">
            <v>44650</v>
          </cell>
        </row>
      </sheetData>
      <sheetData sheetId="12">
        <row r="7">
          <cell r="C7">
            <v>44620</v>
          </cell>
        </row>
        <row r="9">
          <cell r="C9" t="str">
            <v>Correctiva</v>
          </cell>
        </row>
        <row r="10">
          <cell r="C10" t="str">
            <v>Talento Humano</v>
          </cell>
        </row>
        <row r="11">
          <cell r="C11" t="str">
            <v>SST</v>
          </cell>
        </row>
        <row r="14">
          <cell r="H14" t="str">
            <v>Control Interno</v>
          </cell>
        </row>
        <row r="44">
          <cell r="H44">
            <v>44666</v>
          </cell>
        </row>
      </sheetData>
      <sheetData sheetId="13">
        <row r="7">
          <cell r="C7">
            <v>44620</v>
          </cell>
        </row>
        <row r="9">
          <cell r="C9" t="str">
            <v>Correctiva</v>
          </cell>
        </row>
        <row r="10">
          <cell r="C10" t="str">
            <v>Talento Humano</v>
          </cell>
        </row>
        <row r="11">
          <cell r="C11" t="str">
            <v>SST</v>
          </cell>
        </row>
        <row r="14">
          <cell r="H14" t="str">
            <v>Control interno</v>
          </cell>
        </row>
        <row r="44">
          <cell r="H44">
            <v>44681</v>
          </cell>
        </row>
      </sheetData>
      <sheetData sheetId="14">
        <row r="7">
          <cell r="C7">
            <v>44620</v>
          </cell>
        </row>
        <row r="10">
          <cell r="C10" t="str">
            <v>Talento Humano</v>
          </cell>
        </row>
        <row r="11">
          <cell r="C11" t="str">
            <v>SST</v>
          </cell>
        </row>
        <row r="14">
          <cell r="H14" t="str">
            <v>Control Interno</v>
          </cell>
        </row>
        <row r="44">
          <cell r="H44">
            <v>44635</v>
          </cell>
        </row>
      </sheetData>
      <sheetData sheetId="15">
        <row r="7">
          <cell r="C7">
            <v>44572</v>
          </cell>
        </row>
        <row r="9">
          <cell r="C9" t="str">
            <v>Correctiva</v>
          </cell>
        </row>
        <row r="10">
          <cell r="C10" t="str">
            <v>Tecnología y Operaciones</v>
          </cell>
        </row>
        <row r="11">
          <cell r="C11" t="str">
            <v>SP5 SOLUCIONES DE TELECOMUNICACIONES</v>
          </cell>
        </row>
        <row r="14">
          <cell r="H14" t="str">
            <v>Secretaria de gobierno municipio de manizales</v>
          </cell>
        </row>
        <row r="44">
          <cell r="H44">
            <v>44620</v>
          </cell>
        </row>
      </sheetData>
      <sheetData sheetId="16">
        <row r="7">
          <cell r="C7">
            <v>44656</v>
          </cell>
        </row>
        <row r="9">
          <cell r="C9" t="str">
            <v>Correctiva</v>
          </cell>
        </row>
        <row r="10">
          <cell r="C10" t="str">
            <v>Jurídica</v>
          </cell>
        </row>
        <row r="11">
          <cell r="C11" t="str">
            <v>SP1 CONTRATACION CLIENTES Y PROVEEDORES</v>
          </cell>
        </row>
        <row r="14">
          <cell r="H14" t="str">
            <v>Revisoria fiscal</v>
          </cell>
        </row>
        <row r="44">
          <cell r="H44">
            <v>44926</v>
          </cell>
        </row>
      </sheetData>
      <sheetData sheetId="17">
        <row r="7">
          <cell r="C7">
            <v>44658</v>
          </cell>
        </row>
        <row r="9">
          <cell r="C9" t="str">
            <v>Correctiva</v>
          </cell>
        </row>
        <row r="10">
          <cell r="C10" t="str">
            <v>Mejoramiento Continuo</v>
          </cell>
        </row>
        <row r="11">
          <cell r="C11" t="str">
            <v>SP3 APOYO ESTRATEGICO</v>
          </cell>
        </row>
        <row r="14">
          <cell r="H14" t="str">
            <v>Revisoria fiscal</v>
          </cell>
        </row>
        <row r="44">
          <cell r="H44">
            <v>44671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selection activeCell="K19" sqref="K19"/>
    </sheetView>
  </sheetViews>
  <sheetFormatPr baseColWidth="10" defaultColWidth="11.44140625" defaultRowHeight="14.4" x14ac:dyDescent="0.3"/>
  <cols>
    <col min="1" max="1" width="9.5546875" customWidth="1"/>
    <col min="2" max="2" width="16.88671875" style="32" bestFit="1" customWidth="1"/>
    <col min="3" max="3" width="13.88671875" style="32" bestFit="1" customWidth="1"/>
    <col min="4" max="4" width="28" style="32" customWidth="1"/>
    <col min="5" max="5" width="60.44140625" style="32" bestFit="1" customWidth="1"/>
    <col min="6" max="6" width="31" style="32" bestFit="1" customWidth="1"/>
    <col min="7" max="7" width="16" style="32" customWidth="1"/>
    <col min="8" max="8" width="17.33203125" style="32" bestFit="1" customWidth="1"/>
    <col min="9" max="9" width="19.44140625" style="32" customWidth="1"/>
    <col min="10" max="10" width="11.44140625" style="32"/>
    <col min="11" max="16384" width="11.44140625" style="8"/>
  </cols>
  <sheetData>
    <row r="1" spans="1:11" x14ac:dyDescent="0.3">
      <c r="A1" s="1"/>
      <c r="B1" s="1"/>
      <c r="C1" s="1"/>
      <c r="D1" s="2" t="s">
        <v>0</v>
      </c>
      <c r="E1" s="3"/>
      <c r="F1" s="4"/>
      <c r="G1" s="5" t="s">
        <v>1</v>
      </c>
      <c r="H1" s="6"/>
      <c r="I1" s="6"/>
      <c r="J1" s="7"/>
    </row>
    <row r="2" spans="1:11" x14ac:dyDescent="0.3">
      <c r="A2" s="1"/>
      <c r="B2" s="1"/>
      <c r="C2" s="1"/>
      <c r="D2" s="9"/>
      <c r="E2" s="10"/>
      <c r="F2" s="11"/>
      <c r="G2" s="12"/>
      <c r="H2" s="13"/>
      <c r="I2" s="13"/>
      <c r="J2" s="14"/>
    </row>
    <row r="3" spans="1:11" x14ac:dyDescent="0.3">
      <c r="A3" s="1"/>
      <c r="B3" s="1"/>
      <c r="C3" s="1"/>
      <c r="D3" s="9"/>
      <c r="E3" s="10"/>
      <c r="F3" s="11"/>
      <c r="G3" s="12"/>
      <c r="H3" s="13"/>
      <c r="I3" s="13"/>
      <c r="J3" s="14"/>
    </row>
    <row r="4" spans="1:11" x14ac:dyDescent="0.3">
      <c r="A4" s="1"/>
      <c r="B4" s="1"/>
      <c r="C4" s="1"/>
      <c r="D4" s="9"/>
      <c r="E4" s="10"/>
      <c r="F4" s="11"/>
      <c r="G4" s="12"/>
      <c r="H4" s="13"/>
      <c r="I4" s="13"/>
      <c r="J4" s="14"/>
    </row>
    <row r="5" spans="1:11" x14ac:dyDescent="0.3">
      <c r="A5" s="1"/>
      <c r="B5" s="1"/>
      <c r="C5" s="1"/>
      <c r="D5" s="9"/>
      <c r="E5" s="10"/>
      <c r="F5" s="11"/>
      <c r="G5" s="15"/>
      <c r="H5" s="16"/>
      <c r="I5" s="16"/>
      <c r="J5" s="17"/>
    </row>
    <row r="6" spans="1:11" x14ac:dyDescent="0.3">
      <c r="A6" s="1"/>
      <c r="B6" s="1"/>
      <c r="C6" s="1"/>
      <c r="D6" s="9"/>
      <c r="E6" s="10"/>
      <c r="F6" s="11"/>
      <c r="G6" s="18" t="s">
        <v>2</v>
      </c>
      <c r="H6" s="18"/>
      <c r="I6" s="18"/>
      <c r="J6" s="18"/>
    </row>
    <row r="7" spans="1:11" x14ac:dyDescent="0.3">
      <c r="A7" s="1"/>
      <c r="B7" s="1"/>
      <c r="C7" s="1"/>
      <c r="D7" s="19"/>
      <c r="E7" s="20"/>
      <c r="F7" s="21"/>
      <c r="G7" s="18" t="s">
        <v>3</v>
      </c>
      <c r="H7" s="18"/>
      <c r="I7" s="18"/>
      <c r="J7" s="18"/>
    </row>
    <row r="8" spans="1:11" ht="43.2" x14ac:dyDescent="0.3">
      <c r="A8" s="22" t="s">
        <v>4</v>
      </c>
      <c r="B8" s="22" t="s">
        <v>5</v>
      </c>
      <c r="C8" s="22" t="s">
        <v>6</v>
      </c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</row>
    <row r="9" spans="1:11" x14ac:dyDescent="0.3">
      <c r="A9" s="23" t="s">
        <v>14</v>
      </c>
      <c r="B9" s="24">
        <f>+[1]TH01!$C$7</f>
        <v>44587</v>
      </c>
      <c r="C9" s="25" t="str">
        <f>+[1]TH01!$C$9</f>
        <v>Correctiva</v>
      </c>
      <c r="D9" s="25" t="str">
        <f>+[1]TH01!$C$10</f>
        <v>Talento Humano</v>
      </c>
      <c r="E9" s="25" t="str">
        <f>+[1]TH01!$C$11</f>
        <v>SST</v>
      </c>
      <c r="F9" s="25" t="str">
        <f>+[1]TH01!$H$14</f>
        <v>Revisoría Fiscal</v>
      </c>
      <c r="G9" s="24">
        <f>+[1]TH02!$H$44</f>
        <v>44635</v>
      </c>
      <c r="H9" s="25" t="s">
        <v>15</v>
      </c>
      <c r="I9" s="26">
        <v>0</v>
      </c>
      <c r="J9" s="25"/>
      <c r="K9" s="27">
        <f>+AVERAGE(I9:I24)</f>
        <v>0.6595437500000001</v>
      </c>
    </row>
    <row r="10" spans="1:11" ht="15" customHeight="1" x14ac:dyDescent="0.3">
      <c r="A10" s="28" t="s">
        <v>16</v>
      </c>
      <c r="B10" s="24">
        <f>+[1]TH02!$C$7</f>
        <v>44587</v>
      </c>
      <c r="C10" s="25" t="str">
        <f>+[1]TH02!$C$9</f>
        <v>Correctiva</v>
      </c>
      <c r="D10" s="25" t="str">
        <f>+[1]TH02!$C$10</f>
        <v>Talento Humano</v>
      </c>
      <c r="E10" s="25" t="str">
        <f>+[1]TH02!$C$11</f>
        <v>SST</v>
      </c>
      <c r="F10" s="25" t="str">
        <f>+[1]TH02!$H$14</f>
        <v>Revisoría fiscal</v>
      </c>
      <c r="G10" s="24">
        <f>+[1]TH02!$H$44</f>
        <v>44635</v>
      </c>
      <c r="H10" s="25" t="s">
        <v>17</v>
      </c>
      <c r="I10" s="26">
        <v>1</v>
      </c>
      <c r="J10" s="24">
        <v>44715</v>
      </c>
    </row>
    <row r="11" spans="1:11" x14ac:dyDescent="0.3">
      <c r="A11" s="28" t="s">
        <v>18</v>
      </c>
      <c r="B11" s="24">
        <f>+[1]AF03!$C$7</f>
        <v>44587</v>
      </c>
      <c r="C11" s="24" t="str">
        <f>+[1]AF03!$C$9</f>
        <v>Correctiva</v>
      </c>
      <c r="D11" s="24" t="str">
        <f>+[1]AF03!$C$10</f>
        <v>Gestión Administrativa y Financiera</v>
      </c>
      <c r="E11" s="25" t="str">
        <f>+[1]AF03!$C$11</f>
        <v>GESTION DE CUMPLIMIENTO A REQUERIMIENTOS DE ENTES EXTERNOS</v>
      </c>
      <c r="F11" s="25" t="str">
        <f>+[1]AF03!$H$14</f>
        <v>Revisoría fiscal</v>
      </c>
      <c r="G11" s="24">
        <f>+[1]TH02!$H$44</f>
        <v>44635</v>
      </c>
      <c r="H11" s="25" t="s">
        <v>19</v>
      </c>
      <c r="I11" s="26">
        <v>0</v>
      </c>
      <c r="J11" s="24"/>
    </row>
    <row r="12" spans="1:11" x14ac:dyDescent="0.3">
      <c r="A12" s="28" t="s">
        <v>20</v>
      </c>
      <c r="B12" s="24">
        <f>+[1]TH04!$C$7</f>
        <v>44587</v>
      </c>
      <c r="C12" s="25" t="str">
        <f>+[1]TH04!$C$9</f>
        <v>Correctiva</v>
      </c>
      <c r="D12" s="25" t="str">
        <f>+[1]TH04!$C$10</f>
        <v>Talento humano</v>
      </c>
      <c r="E12" s="25" t="str">
        <f>+[1]TH04!$C$11</f>
        <v>SST</v>
      </c>
      <c r="F12" s="25" t="str">
        <f>+[1]TH04!$H$14</f>
        <v>Revisoría fiscal</v>
      </c>
      <c r="G12" s="24">
        <f>+[1]TH04!$H$44</f>
        <v>44610</v>
      </c>
      <c r="H12" s="25" t="s">
        <v>17</v>
      </c>
      <c r="I12" s="26">
        <v>1</v>
      </c>
      <c r="J12" s="24">
        <f>+J10</f>
        <v>44715</v>
      </c>
    </row>
    <row r="13" spans="1:11" x14ac:dyDescent="0.3">
      <c r="A13" s="28" t="s">
        <v>21</v>
      </c>
      <c r="B13" s="24">
        <f>+[1]TH05!$C$7</f>
        <v>44587</v>
      </c>
      <c r="C13" s="25" t="str">
        <f>+[1]TH05!$C$9</f>
        <v>Correctiva</v>
      </c>
      <c r="D13" s="25" t="str">
        <f>+[1]TH05!$C$10</f>
        <v>Talento humano</v>
      </c>
      <c r="E13" s="25" t="str">
        <f>+[1]TH05!$C$11</f>
        <v>Formación y desarrollo</v>
      </c>
      <c r="F13" s="25" t="str">
        <f>+[1]TH05!$H$14</f>
        <v>Revisoría fiscal</v>
      </c>
      <c r="G13" s="24">
        <f>+[1]TH05!$H$44</f>
        <v>44643</v>
      </c>
      <c r="H13" s="25" t="s">
        <v>22</v>
      </c>
      <c r="I13" s="26">
        <v>0.25</v>
      </c>
      <c r="J13" s="24"/>
    </row>
    <row r="14" spans="1:11" x14ac:dyDescent="0.3">
      <c r="A14" s="28" t="s">
        <v>23</v>
      </c>
      <c r="B14" s="24">
        <f>+[1]TH06!$C$7</f>
        <v>44587</v>
      </c>
      <c r="C14" s="25" t="str">
        <f>+[1]TH06!$C$9</f>
        <v>Correctiva</v>
      </c>
      <c r="D14" s="25" t="str">
        <f>+[1]TH06!$C$10</f>
        <v>Talento humano</v>
      </c>
      <c r="E14" s="25" t="str">
        <f>+[1]TH06!$C$11</f>
        <v>Nómina</v>
      </c>
      <c r="F14" s="25" t="str">
        <f>+[1]TH06!$H$14</f>
        <v>Revisoría fiscal</v>
      </c>
      <c r="G14" s="24">
        <f>+[1]TH06!$H$44</f>
        <v>44627</v>
      </c>
      <c r="H14" s="25" t="s">
        <v>17</v>
      </c>
      <c r="I14" s="26">
        <v>1</v>
      </c>
      <c r="J14" s="24">
        <f>+J12</f>
        <v>44715</v>
      </c>
    </row>
    <row r="15" spans="1:11" x14ac:dyDescent="0.3">
      <c r="A15" s="28" t="s">
        <v>24</v>
      </c>
      <c r="B15" s="24">
        <f>+[1]TO07!$C$7</f>
        <v>44587</v>
      </c>
      <c r="C15" s="25" t="str">
        <f>+[1]TO07!$C$9</f>
        <v>Correctiva</v>
      </c>
      <c r="D15" s="25" t="str">
        <f>+[1]TO07!$C$10</f>
        <v>Tecnología y Operaciones</v>
      </c>
      <c r="E15" s="25" t="str">
        <f>+[1]TO07!$C$11</f>
        <v>Soporte y Mantenimiento</v>
      </c>
      <c r="F15" s="25" t="str">
        <f>+[1]TO07!$H$14</f>
        <v>Revisoría fiscal</v>
      </c>
      <c r="G15" s="24">
        <f>+[1]TO07!$H$44</f>
        <v>44666</v>
      </c>
      <c r="H15" s="25" t="s">
        <v>17</v>
      </c>
      <c r="I15" s="26">
        <v>1</v>
      </c>
      <c r="J15" s="24">
        <f>+J14</f>
        <v>44715</v>
      </c>
    </row>
    <row r="16" spans="1:11" x14ac:dyDescent="0.3">
      <c r="A16" s="28" t="s">
        <v>25</v>
      </c>
      <c r="B16" s="24">
        <f>+[1]TO08!$C$7</f>
        <v>44565</v>
      </c>
      <c r="C16" s="24" t="str">
        <f>+[1]TO08!$C$9</f>
        <v>Mejora</v>
      </c>
      <c r="D16" s="24" t="str">
        <f>+[1]TO08!$C$10</f>
        <v>Tecnología y Operaciones</v>
      </c>
      <c r="E16" s="25" t="str">
        <f>+[1]TO08!$C$11</f>
        <v>TECNOLOGIA APLICADA A PROCESOS INTERNOS</v>
      </c>
      <c r="F16" s="25" t="str">
        <f>+[1]TO08!$H$14</f>
        <v>Revisoría fiscal</v>
      </c>
      <c r="G16" s="24">
        <f>+[1]TO08!$H$44</f>
        <v>44621</v>
      </c>
      <c r="H16" s="25" t="s">
        <v>22</v>
      </c>
      <c r="I16" s="26">
        <v>0.5</v>
      </c>
      <c r="J16" s="24"/>
    </row>
    <row r="17" spans="1:10" x14ac:dyDescent="0.3">
      <c r="A17" s="28" t="s">
        <v>26</v>
      </c>
      <c r="B17" s="24">
        <f>+[1]TH09!$C$7</f>
        <v>44620</v>
      </c>
      <c r="C17" s="24" t="str">
        <f>+[1]TH09!$C$9</f>
        <v>Correctiva</v>
      </c>
      <c r="D17" s="24" t="str">
        <f>+[1]TH09!$C$10</f>
        <v>Talento Humano</v>
      </c>
      <c r="E17" s="24" t="str">
        <f>+[1]TH09!$C$11</f>
        <v>SST</v>
      </c>
      <c r="F17" s="24" t="str">
        <f>+[1]TH09!$H$14</f>
        <v>Control Interno</v>
      </c>
      <c r="G17" s="24">
        <f>+[1]TH09!$H$44</f>
        <v>44650</v>
      </c>
      <c r="H17" s="25" t="s">
        <v>17</v>
      </c>
      <c r="I17" s="26">
        <v>1</v>
      </c>
      <c r="J17" s="24">
        <f>+J15</f>
        <v>44715</v>
      </c>
    </row>
    <row r="18" spans="1:10" x14ac:dyDescent="0.3">
      <c r="A18" s="28" t="s">
        <v>27</v>
      </c>
      <c r="B18" s="24">
        <f>+[1]TH10!$C$7</f>
        <v>44620</v>
      </c>
      <c r="C18" s="24" t="str">
        <f>+[1]TH10!$C$9</f>
        <v>Correctiva</v>
      </c>
      <c r="D18" s="24" t="str">
        <f>+[1]TH10!$C$10</f>
        <v>Talento Humano</v>
      </c>
      <c r="E18" s="24" t="str">
        <f>+[1]TH10!$C$11</f>
        <v>SST</v>
      </c>
      <c r="F18" s="24" t="str">
        <f>+[1]TH10!$H$14</f>
        <v>Control interno</v>
      </c>
      <c r="G18" s="24">
        <f>+[1]TH10!$H$44</f>
        <v>44650</v>
      </c>
      <c r="H18" s="25" t="s">
        <v>17</v>
      </c>
      <c r="I18" s="26">
        <v>1</v>
      </c>
      <c r="J18" s="24">
        <f>+J15</f>
        <v>44715</v>
      </c>
    </row>
    <row r="19" spans="1:10" x14ac:dyDescent="0.3">
      <c r="A19" s="28" t="s">
        <v>28</v>
      </c>
      <c r="B19" s="24">
        <f>+[1]TH11!$C$7</f>
        <v>44620</v>
      </c>
      <c r="C19" s="24" t="str">
        <f>+[1]TH11!$C$9</f>
        <v>Correctiva</v>
      </c>
      <c r="D19" s="24" t="str">
        <f>+[1]TH11!$C$10</f>
        <v>Talento Humano</v>
      </c>
      <c r="E19" s="24" t="str">
        <f>+[1]TH11!$C$11</f>
        <v>SST</v>
      </c>
      <c r="F19" s="24" t="str">
        <f>+[1]TH11!$H$14</f>
        <v>Control Interno</v>
      </c>
      <c r="G19" s="24">
        <f>+[1]TH11!$H$44</f>
        <v>44666</v>
      </c>
      <c r="H19" s="25" t="s">
        <v>22</v>
      </c>
      <c r="I19" s="26">
        <v>0.25</v>
      </c>
      <c r="J19" s="25"/>
    </row>
    <row r="20" spans="1:10" x14ac:dyDescent="0.3">
      <c r="A20" s="28" t="s">
        <v>29</v>
      </c>
      <c r="B20" s="24">
        <f>+[1]TH12!$C$7</f>
        <v>44620</v>
      </c>
      <c r="C20" s="24" t="str">
        <f>+[1]TH12!$C$9</f>
        <v>Correctiva</v>
      </c>
      <c r="D20" s="24" t="str">
        <f>+[1]TH12!$C$10</f>
        <v>Talento Humano</v>
      </c>
      <c r="E20" s="24" t="str">
        <f>+[1]TH12!$C$11</f>
        <v>SST</v>
      </c>
      <c r="F20" s="24" t="str">
        <f>+[1]TH12!$H$14</f>
        <v>Control interno</v>
      </c>
      <c r="G20" s="24">
        <f>+[1]TH12!$H$44</f>
        <v>44681</v>
      </c>
      <c r="H20" s="25" t="s">
        <v>22</v>
      </c>
      <c r="I20" s="26">
        <v>0.5</v>
      </c>
      <c r="J20" s="25"/>
    </row>
    <row r="21" spans="1:10" x14ac:dyDescent="0.3">
      <c r="A21" s="28" t="s">
        <v>30</v>
      </c>
      <c r="B21" s="24">
        <f>+[1]TH13!$C$7</f>
        <v>44620</v>
      </c>
      <c r="C21" s="24" t="str">
        <f>+[1]TO14!$C$9</f>
        <v>Correctiva</v>
      </c>
      <c r="D21" s="24" t="str">
        <f>+[1]TH13!$C$10</f>
        <v>Talento Humano</v>
      </c>
      <c r="E21" s="24" t="str">
        <f>+[1]TH13!$C$11</f>
        <v>SST</v>
      </c>
      <c r="F21" s="24" t="str">
        <f>+[1]TH13!$H$14</f>
        <v>Control Interno</v>
      </c>
      <c r="G21" s="24">
        <f>+[1]TH13!$H$44</f>
        <v>44635</v>
      </c>
      <c r="H21" s="25" t="s">
        <v>22</v>
      </c>
      <c r="I21" s="26">
        <v>0.75</v>
      </c>
      <c r="J21" s="25"/>
    </row>
    <row r="22" spans="1:10" ht="28.8" x14ac:dyDescent="0.3">
      <c r="A22" s="28" t="s">
        <v>31</v>
      </c>
      <c r="B22" s="24">
        <f>+[1]TO14!$C$7</f>
        <v>44572</v>
      </c>
      <c r="C22" s="24" t="str">
        <f>+[1]TO14!$C$9</f>
        <v>Correctiva</v>
      </c>
      <c r="D22" s="24" t="str">
        <f>+[1]TO14!$C$10</f>
        <v>Tecnología y Operaciones</v>
      </c>
      <c r="E22" s="24" t="str">
        <f>+[1]TO14!$C$11</f>
        <v>SP5 SOLUCIONES DE TELECOMUNICACIONES</v>
      </c>
      <c r="F22" s="29" t="str">
        <f>+[1]TO14!$H$14</f>
        <v>Secretaria de gobierno municipio de manizales</v>
      </c>
      <c r="G22" s="24">
        <f>+[1]TO14!$H$44</f>
        <v>44620</v>
      </c>
      <c r="H22" s="25" t="s">
        <v>22</v>
      </c>
      <c r="I22" s="26">
        <v>0.8</v>
      </c>
      <c r="J22" s="25"/>
    </row>
    <row r="23" spans="1:10" x14ac:dyDescent="0.3">
      <c r="A23" s="28" t="s">
        <v>32</v>
      </c>
      <c r="B23" s="24">
        <f>+[1]J15!$C$7</f>
        <v>44656</v>
      </c>
      <c r="C23" s="24" t="str">
        <f>+[1]J15!$C$9</f>
        <v>Correctiva</v>
      </c>
      <c r="D23" s="25" t="str">
        <f>+[1]J15!$C$10</f>
        <v>Jurídica</v>
      </c>
      <c r="E23" s="25" t="str">
        <f>+[1]J15!$C$11</f>
        <v>SP1 CONTRATACION CLIENTES Y PROVEEDORES</v>
      </c>
      <c r="F23" s="25" t="str">
        <f>+[1]J15!$H$14</f>
        <v>Revisoria fiscal</v>
      </c>
      <c r="G23" s="24">
        <f>+[1]J15!$H$44</f>
        <v>44926</v>
      </c>
      <c r="H23" s="25" t="s">
        <v>22</v>
      </c>
      <c r="I23" s="26">
        <v>0.50270000000000004</v>
      </c>
      <c r="J23" s="25"/>
    </row>
    <row r="24" spans="1:10" x14ac:dyDescent="0.3">
      <c r="A24" s="28" t="s">
        <v>33</v>
      </c>
      <c r="B24" s="24">
        <f>+[1]MC16!$C$7</f>
        <v>44658</v>
      </c>
      <c r="C24" s="24" t="str">
        <f>+[1]MC16!$C$9</f>
        <v>Correctiva</v>
      </c>
      <c r="D24" s="25" t="str">
        <f>+[1]MC16!$C$10</f>
        <v>Mejoramiento Continuo</v>
      </c>
      <c r="E24" s="25" t="str">
        <f>+[1]MC16!$C$11</f>
        <v>SP3 APOYO ESTRATEGICO</v>
      </c>
      <c r="F24" s="25" t="str">
        <f>+[1]MC16!$H$14</f>
        <v>Revisoria fiscal</v>
      </c>
      <c r="G24" s="24">
        <f>+[1]MC16!$H$44</f>
        <v>44671</v>
      </c>
      <c r="H24" s="25" t="s">
        <v>17</v>
      </c>
      <c r="I24" s="26">
        <v>1</v>
      </c>
      <c r="J24" s="24">
        <f>+J18</f>
        <v>44715</v>
      </c>
    </row>
    <row r="25" spans="1:10" x14ac:dyDescent="0.3">
      <c r="A25" s="30" t="s">
        <v>34</v>
      </c>
      <c r="B25" s="24">
        <v>44768</v>
      </c>
      <c r="C25" s="25" t="s">
        <v>35</v>
      </c>
      <c r="D25" s="25" t="s">
        <v>36</v>
      </c>
      <c r="E25" s="25" t="s">
        <v>37</v>
      </c>
      <c r="F25" s="25" t="s">
        <v>38</v>
      </c>
      <c r="G25" s="24">
        <v>44803</v>
      </c>
      <c r="H25" s="25" t="s">
        <v>15</v>
      </c>
      <c r="I25" s="26">
        <v>0</v>
      </c>
      <c r="J25" s="25"/>
    </row>
    <row r="26" spans="1:10" x14ac:dyDescent="0.3">
      <c r="A26" s="23" t="s">
        <v>39</v>
      </c>
      <c r="B26" s="24">
        <v>44781</v>
      </c>
      <c r="C26" s="25" t="s">
        <v>40</v>
      </c>
      <c r="D26" s="25" t="s">
        <v>41</v>
      </c>
      <c r="E26" s="25" t="s">
        <v>42</v>
      </c>
      <c r="F26" s="25" t="s">
        <v>43</v>
      </c>
      <c r="G26" s="24">
        <v>44788</v>
      </c>
      <c r="H26" s="25" t="s">
        <v>22</v>
      </c>
      <c r="I26" s="26">
        <v>0.2</v>
      </c>
      <c r="J26" s="25"/>
    </row>
    <row r="27" spans="1:10" x14ac:dyDescent="0.3">
      <c r="A27" s="28" t="s">
        <v>44</v>
      </c>
      <c r="B27" s="24">
        <v>44781</v>
      </c>
      <c r="C27" s="25" t="s">
        <v>40</v>
      </c>
      <c r="D27" s="25" t="s">
        <v>41</v>
      </c>
      <c r="E27" s="25" t="s">
        <v>42</v>
      </c>
      <c r="F27" s="25" t="s">
        <v>43</v>
      </c>
      <c r="G27" s="24">
        <v>44788</v>
      </c>
      <c r="H27" s="25" t="s">
        <v>17</v>
      </c>
      <c r="I27" s="26">
        <v>1</v>
      </c>
      <c r="J27" s="25"/>
    </row>
    <row r="28" spans="1:10" x14ac:dyDescent="0.3">
      <c r="A28" s="31"/>
      <c r="B28" s="25"/>
      <c r="C28" s="25"/>
      <c r="D28" s="25"/>
      <c r="E28" s="25"/>
      <c r="F28" s="25"/>
      <c r="G28" s="25"/>
      <c r="H28" s="25"/>
      <c r="I28" s="26"/>
      <c r="J28" s="25"/>
    </row>
    <row r="29" spans="1:10" x14ac:dyDescent="0.3">
      <c r="A29" s="31"/>
      <c r="B29" s="25"/>
      <c r="C29" s="25"/>
      <c r="D29" s="25"/>
      <c r="E29" s="25"/>
      <c r="F29" s="25"/>
      <c r="G29" s="25"/>
      <c r="H29" s="25"/>
      <c r="I29" s="26"/>
      <c r="J29" s="25"/>
    </row>
    <row r="30" spans="1:10" x14ac:dyDescent="0.3">
      <c r="A30" s="31"/>
      <c r="B30" s="25"/>
      <c r="C30" s="25"/>
      <c r="D30" s="25"/>
      <c r="E30" s="25"/>
      <c r="F30" s="25"/>
      <c r="G30" s="25"/>
      <c r="H30" s="25"/>
      <c r="I30" s="26"/>
      <c r="J30" s="25"/>
    </row>
    <row r="31" spans="1:10" x14ac:dyDescent="0.3">
      <c r="A31" s="31"/>
      <c r="B31" s="25"/>
      <c r="C31" s="25"/>
      <c r="D31" s="25"/>
      <c r="E31" s="25"/>
      <c r="F31" s="25"/>
      <c r="G31" s="25"/>
      <c r="H31" s="25"/>
      <c r="I31" s="26"/>
      <c r="J31" s="25"/>
    </row>
    <row r="32" spans="1:10" x14ac:dyDescent="0.3">
      <c r="A32" s="31"/>
      <c r="B32" s="25"/>
      <c r="C32" s="25"/>
      <c r="D32" s="25"/>
      <c r="E32" s="25"/>
      <c r="F32" s="25"/>
      <c r="G32" s="25"/>
      <c r="H32" s="25"/>
      <c r="I32" s="26"/>
      <c r="J32" s="25"/>
    </row>
    <row r="33" spans="1:10" x14ac:dyDescent="0.3">
      <c r="A33" s="31"/>
      <c r="B33" s="25"/>
      <c r="C33" s="25"/>
      <c r="D33" s="25"/>
      <c r="E33" s="25"/>
      <c r="F33" s="25"/>
      <c r="G33" s="25"/>
      <c r="H33" s="25"/>
      <c r="I33" s="26"/>
      <c r="J33" s="25"/>
    </row>
    <row r="34" spans="1:10" x14ac:dyDescent="0.3">
      <c r="A34" s="31"/>
      <c r="B34" s="25"/>
      <c r="C34" s="25"/>
      <c r="D34" s="25"/>
      <c r="E34" s="25"/>
      <c r="F34" s="25"/>
      <c r="G34" s="25"/>
      <c r="H34" s="25"/>
      <c r="I34" s="26"/>
      <c r="J34" s="25"/>
    </row>
    <row r="35" spans="1:10" x14ac:dyDescent="0.3">
      <c r="A35" s="31"/>
      <c r="B35" s="25"/>
      <c r="C35" s="25"/>
      <c r="D35" s="25"/>
      <c r="E35" s="25"/>
      <c r="F35" s="25"/>
      <c r="G35" s="25"/>
      <c r="H35" s="25"/>
      <c r="I35" s="26"/>
      <c r="J35" s="25"/>
    </row>
    <row r="36" spans="1:10" x14ac:dyDescent="0.3">
      <c r="A36" s="31"/>
      <c r="B36" s="25"/>
      <c r="C36" s="25"/>
      <c r="D36" s="25"/>
      <c r="E36" s="25"/>
      <c r="F36" s="25"/>
      <c r="G36" s="25"/>
      <c r="H36" s="25"/>
      <c r="I36" s="26"/>
      <c r="J36" s="25"/>
    </row>
    <row r="37" spans="1:10" x14ac:dyDescent="0.3">
      <c r="A37" s="31"/>
      <c r="B37" s="25"/>
      <c r="C37" s="25"/>
      <c r="D37" s="25"/>
      <c r="E37" s="25"/>
      <c r="F37" s="25"/>
      <c r="G37" s="25"/>
      <c r="H37" s="25"/>
      <c r="I37" s="26"/>
      <c r="J37" s="25"/>
    </row>
    <row r="38" spans="1:10" x14ac:dyDescent="0.3">
      <c r="A38" s="31"/>
      <c r="B38" s="25"/>
      <c r="C38" s="25"/>
      <c r="D38" s="25"/>
      <c r="E38" s="25"/>
      <c r="F38" s="25"/>
      <c r="G38" s="25"/>
      <c r="H38" s="25"/>
      <c r="I38" s="26"/>
      <c r="J38" s="25"/>
    </row>
    <row r="39" spans="1:10" x14ac:dyDescent="0.3">
      <c r="A39" s="31"/>
      <c r="B39" s="25"/>
      <c r="C39" s="25"/>
      <c r="D39" s="25"/>
      <c r="E39" s="25"/>
      <c r="F39" s="25"/>
      <c r="G39" s="25"/>
      <c r="H39" s="25"/>
      <c r="I39" s="26"/>
      <c r="J39" s="25"/>
    </row>
    <row r="40" spans="1:10" x14ac:dyDescent="0.3">
      <c r="A40" s="31"/>
      <c r="B40" s="25"/>
      <c r="C40" s="25"/>
      <c r="D40" s="25"/>
      <c r="E40" s="25"/>
      <c r="F40" s="25"/>
      <c r="G40" s="25"/>
      <c r="H40" s="25"/>
      <c r="I40" s="26"/>
      <c r="J40" s="25"/>
    </row>
    <row r="41" spans="1:10" x14ac:dyDescent="0.3">
      <c r="A41" s="31"/>
      <c r="B41" s="25"/>
      <c r="C41" s="25"/>
      <c r="D41" s="25"/>
      <c r="E41" s="25"/>
      <c r="F41" s="25"/>
      <c r="G41" s="25"/>
      <c r="H41" s="25"/>
      <c r="I41" s="26"/>
      <c r="J41" s="25"/>
    </row>
    <row r="42" spans="1:10" x14ac:dyDescent="0.3">
      <c r="A42" s="31"/>
      <c r="B42" s="25"/>
      <c r="C42" s="25"/>
      <c r="D42" s="25"/>
      <c r="E42" s="25"/>
      <c r="F42" s="25"/>
      <c r="G42" s="25"/>
      <c r="H42" s="25"/>
      <c r="I42" s="26"/>
      <c r="J42" s="25"/>
    </row>
    <row r="43" spans="1:10" x14ac:dyDescent="0.3">
      <c r="A43" s="31"/>
      <c r="B43" s="25"/>
      <c r="C43" s="25"/>
      <c r="D43" s="25"/>
      <c r="E43" s="25"/>
      <c r="F43" s="25"/>
      <c r="G43" s="25"/>
      <c r="H43" s="25"/>
      <c r="I43" s="26"/>
      <c r="J43" s="25"/>
    </row>
    <row r="44" spans="1:10" x14ac:dyDescent="0.3">
      <c r="A44" s="31"/>
      <c r="B44" s="25"/>
      <c r="C44" s="25"/>
      <c r="D44" s="25"/>
      <c r="E44" s="25"/>
      <c r="F44" s="25"/>
      <c r="G44" s="25"/>
      <c r="H44" s="25"/>
      <c r="I44" s="26"/>
      <c r="J44" s="25"/>
    </row>
    <row r="45" spans="1:10" x14ac:dyDescent="0.3">
      <c r="A45" s="31"/>
      <c r="B45" s="25"/>
      <c r="C45" s="25"/>
      <c r="D45" s="25"/>
      <c r="E45" s="25"/>
      <c r="F45" s="25"/>
      <c r="G45" s="25"/>
      <c r="H45" s="25"/>
      <c r="I45" s="26"/>
      <c r="J45" s="25"/>
    </row>
    <row r="46" spans="1:10" x14ac:dyDescent="0.3">
      <c r="A46" s="31"/>
      <c r="B46" s="25"/>
      <c r="C46" s="25"/>
      <c r="D46" s="25"/>
      <c r="E46" s="25"/>
      <c r="F46" s="25"/>
      <c r="G46" s="25"/>
      <c r="H46" s="25"/>
      <c r="I46" s="26"/>
      <c r="J46" s="25"/>
    </row>
    <row r="47" spans="1:10" x14ac:dyDescent="0.3">
      <c r="A47" s="31"/>
      <c r="B47" s="25"/>
      <c r="C47" s="25"/>
      <c r="D47" s="25"/>
      <c r="E47" s="25"/>
      <c r="F47" s="25"/>
      <c r="G47" s="25"/>
      <c r="H47" s="25"/>
      <c r="I47" s="26"/>
      <c r="J47" s="25"/>
    </row>
    <row r="48" spans="1:10" x14ac:dyDescent="0.3">
      <c r="A48" s="31"/>
      <c r="B48" s="25"/>
      <c r="C48" s="25"/>
      <c r="D48" s="25"/>
      <c r="E48" s="25"/>
      <c r="F48" s="25"/>
      <c r="G48" s="25"/>
      <c r="H48" s="25"/>
      <c r="I48" s="26"/>
      <c r="J48" s="25"/>
    </row>
    <row r="49" spans="1:10" x14ac:dyDescent="0.3">
      <c r="A49" s="31"/>
      <c r="B49" s="25"/>
      <c r="C49" s="25"/>
      <c r="D49" s="25"/>
      <c r="E49" s="25"/>
      <c r="F49" s="25"/>
      <c r="G49" s="25"/>
      <c r="H49" s="25"/>
      <c r="I49" s="26"/>
      <c r="J49" s="25"/>
    </row>
    <row r="50" spans="1:10" x14ac:dyDescent="0.3">
      <c r="A50" s="31"/>
      <c r="B50" s="25"/>
      <c r="C50" s="25"/>
      <c r="D50" s="25"/>
      <c r="E50" s="25"/>
      <c r="F50" s="25"/>
      <c r="G50" s="25"/>
      <c r="H50" s="25"/>
      <c r="I50" s="26"/>
      <c r="J50" s="25"/>
    </row>
    <row r="51" spans="1:10" x14ac:dyDescent="0.3">
      <c r="A51" s="31"/>
      <c r="B51" s="25"/>
      <c r="C51" s="25"/>
      <c r="D51" s="25"/>
      <c r="E51" s="25"/>
      <c r="F51" s="25"/>
      <c r="G51" s="25"/>
      <c r="H51" s="25"/>
      <c r="I51" s="26"/>
      <c r="J51" s="25"/>
    </row>
    <row r="52" spans="1:10" x14ac:dyDescent="0.3">
      <c r="A52" s="31"/>
      <c r="B52" s="25"/>
      <c r="C52" s="25"/>
      <c r="D52" s="25"/>
      <c r="E52" s="25"/>
      <c r="F52" s="25"/>
      <c r="G52" s="25"/>
      <c r="H52" s="25"/>
      <c r="I52" s="26"/>
      <c r="J52" s="25"/>
    </row>
    <row r="53" spans="1:10" x14ac:dyDescent="0.3">
      <c r="A53" s="31"/>
      <c r="B53" s="25"/>
      <c r="C53" s="25"/>
      <c r="D53" s="25"/>
      <c r="E53" s="25"/>
      <c r="F53" s="25"/>
      <c r="G53" s="25"/>
      <c r="H53" s="25"/>
      <c r="I53" s="25"/>
      <c r="J53" s="25"/>
    </row>
    <row r="54" spans="1:10" x14ac:dyDescent="0.3">
      <c r="A54" s="31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3">
      <c r="A55" s="31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3">
      <c r="A56" s="31"/>
      <c r="B56" s="25"/>
      <c r="C56" s="25"/>
      <c r="D56" s="25"/>
      <c r="E56" s="25"/>
      <c r="F56" s="25"/>
      <c r="G56" s="25"/>
      <c r="H56" s="25"/>
      <c r="I56" s="25"/>
      <c r="J56" s="25"/>
    </row>
    <row r="57" spans="1:10" x14ac:dyDescent="0.3">
      <c r="A57" s="31"/>
      <c r="B57" s="25"/>
      <c r="C57" s="25"/>
      <c r="D57" s="25"/>
      <c r="E57" s="25"/>
      <c r="F57" s="25"/>
      <c r="G57" s="25"/>
      <c r="H57" s="25"/>
      <c r="I57" s="25"/>
      <c r="J57" s="25"/>
    </row>
    <row r="58" spans="1:10" x14ac:dyDescent="0.3">
      <c r="A58" s="31"/>
      <c r="B58" s="25"/>
      <c r="C58" s="25"/>
      <c r="D58" s="25"/>
      <c r="E58" s="25"/>
      <c r="F58" s="25"/>
      <c r="G58" s="25"/>
      <c r="H58" s="25"/>
      <c r="I58" s="25"/>
      <c r="J58" s="25"/>
    </row>
    <row r="59" spans="1:10" x14ac:dyDescent="0.3">
      <c r="A59" s="31"/>
      <c r="B59" s="25"/>
      <c r="C59" s="25"/>
      <c r="D59" s="25"/>
      <c r="E59" s="25"/>
      <c r="F59" s="25"/>
      <c r="G59" s="25"/>
      <c r="H59" s="25"/>
      <c r="I59" s="25"/>
      <c r="J59" s="25"/>
    </row>
    <row r="60" spans="1:10" x14ac:dyDescent="0.3">
      <c r="A60" s="31"/>
      <c r="B60" s="25"/>
      <c r="C60" s="25"/>
      <c r="D60" s="25"/>
      <c r="E60" s="25"/>
      <c r="F60" s="25"/>
      <c r="G60" s="25"/>
      <c r="H60" s="25"/>
      <c r="I60" s="25"/>
      <c r="J60" s="25"/>
    </row>
    <row r="61" spans="1:10" x14ac:dyDescent="0.3">
      <c r="A61" s="31"/>
      <c r="B61" s="25"/>
      <c r="C61" s="25"/>
      <c r="D61" s="25"/>
      <c r="E61" s="25"/>
      <c r="F61" s="25"/>
      <c r="G61" s="25"/>
      <c r="H61" s="25"/>
      <c r="I61" s="25"/>
      <c r="J61" s="25"/>
    </row>
    <row r="62" spans="1:10" x14ac:dyDescent="0.3">
      <c r="A62" s="31"/>
      <c r="B62" s="25"/>
      <c r="C62" s="25"/>
      <c r="D62" s="25"/>
      <c r="E62" s="25"/>
      <c r="F62" s="25"/>
      <c r="G62" s="25"/>
      <c r="H62" s="25"/>
      <c r="I62" s="25"/>
      <c r="J62" s="25"/>
    </row>
    <row r="63" spans="1:10" x14ac:dyDescent="0.3">
      <c r="A63" s="31"/>
      <c r="B63" s="25"/>
      <c r="C63" s="25"/>
      <c r="D63" s="25"/>
      <c r="E63" s="25"/>
      <c r="F63" s="25"/>
      <c r="G63" s="25"/>
      <c r="H63" s="25"/>
      <c r="I63" s="25"/>
      <c r="J63" s="25"/>
    </row>
    <row r="64" spans="1:10" x14ac:dyDescent="0.3">
      <c r="A64" s="31"/>
      <c r="B64" s="25"/>
      <c r="C64" s="25"/>
      <c r="D64" s="25"/>
      <c r="E64" s="25"/>
      <c r="F64" s="25"/>
      <c r="G64" s="25"/>
      <c r="H64" s="25"/>
      <c r="I64" s="25"/>
      <c r="J64" s="25"/>
    </row>
    <row r="65" spans="1:10" x14ac:dyDescent="0.3">
      <c r="A65" s="31"/>
      <c r="B65" s="25"/>
      <c r="C65" s="25"/>
      <c r="D65" s="25"/>
      <c r="E65" s="25"/>
      <c r="F65" s="25"/>
      <c r="G65" s="25"/>
      <c r="H65" s="25"/>
      <c r="I65" s="25"/>
      <c r="J65" s="25"/>
    </row>
    <row r="66" spans="1:10" x14ac:dyDescent="0.3">
      <c r="A66" s="31"/>
      <c r="B66" s="25"/>
      <c r="C66" s="25"/>
      <c r="D66" s="25"/>
      <c r="E66" s="25"/>
      <c r="F66" s="25"/>
      <c r="G66" s="25"/>
      <c r="H66" s="25"/>
      <c r="I66" s="25"/>
      <c r="J66" s="25"/>
    </row>
    <row r="67" spans="1:10" x14ac:dyDescent="0.3">
      <c r="A67" s="31"/>
      <c r="B67" s="25"/>
      <c r="C67" s="25"/>
      <c r="D67" s="25"/>
      <c r="E67" s="25"/>
      <c r="F67" s="25"/>
      <c r="G67" s="25"/>
      <c r="H67" s="25"/>
      <c r="I67" s="25"/>
      <c r="J67" s="25"/>
    </row>
  </sheetData>
  <protectedRanges>
    <protectedRange password="C7BD" sqref="B8:J1048576" name="Base de datos"/>
  </protectedRanges>
  <mergeCells count="5">
    <mergeCell ref="A1:C7"/>
    <mergeCell ref="D1:F7"/>
    <mergeCell ref="G1:J5"/>
    <mergeCell ref="G6:J6"/>
    <mergeCell ref="G7:J7"/>
  </mergeCells>
  <conditionalFormatting sqref="H9:I1048576">
    <cfRule type="iconSet" priority="2">
      <iconSet iconSet="4TrafficLights" showValue="0">
        <cfvo type="percent" val="0"/>
        <cfvo type="percent" val="&quot;Vencido&quot;"/>
        <cfvo type="percent" val="&quot;Sin Levantamiento&quot;"/>
        <cfvo type="percent" val="&quot;Abierto&quot;"/>
      </iconSet>
    </cfRule>
  </conditionalFormatting>
  <conditionalFormatting sqref="I9:I5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9" location="'TH01'!Área_de_impresión" display="TH01"/>
    <hyperlink ref="A10" location="'TH02'!Área_de_impresión" display="TH02"/>
    <hyperlink ref="A11" location="'AF03'!Área_de_impresión" display="AF03"/>
    <hyperlink ref="A12" location="'TH04'!Área_de_impresión" display="TH04"/>
    <hyperlink ref="A13" location="'TH05'!Área_de_impresión" display="TH05"/>
    <hyperlink ref="A14" location="'TH06'!Área_de_impresión" display="TH06"/>
    <hyperlink ref="A15" location="'TO07'!Área_de_impresión" display="T007"/>
    <hyperlink ref="A16" location="'TO08'!Área_de_impresión" display="T008"/>
    <hyperlink ref="A17" location="'TH09'!Área_de_impresión" display="TH09"/>
    <hyperlink ref="A18" location="'TH10'!Área_de_impresión" display="TH10"/>
    <hyperlink ref="A19" location="'TH11'!Área_de_impresión" display="TH11"/>
    <hyperlink ref="A20" location="'TH12'!Área_de_impresión" display="TH12"/>
    <hyperlink ref="A21" location="'TH13'!Área_de_impresión" display="TH13"/>
    <hyperlink ref="A22" location="'TO14'!Área_de_impresión" display="TO14"/>
    <hyperlink ref="A23" location="'J15'!Área_de_impresión" display="J15"/>
    <hyperlink ref="A24" location="'MC16'!A1" display="MC16"/>
    <hyperlink ref="A25" location="'J17'!A1" display="J17"/>
    <hyperlink ref="A26" location="'TO18'!Área_de_impresión" display="TO18"/>
    <hyperlink ref="A27" location="'TO19'!Área_de_impresión" display="TO19"/>
  </hyperlink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'[1]Dashboard de indicadores'!#REF!</xm:f>
          </x14:formula1>
          <xm:sqref>H9:H45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Lopez Hernandez</dc:creator>
  <cp:lastModifiedBy>Valentina Lopez Hernandez</cp:lastModifiedBy>
  <dcterms:created xsi:type="dcterms:W3CDTF">2022-09-15T12:57:08Z</dcterms:created>
  <dcterms:modified xsi:type="dcterms:W3CDTF">2022-09-15T12:58:13Z</dcterms:modified>
</cp:coreProperties>
</file>