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D:\documentos\Documents\MEGAsync\SECTOR PUBLICO\PEOPLE CONTAC\PROCESO 2022\"/>
    </mc:Choice>
  </mc:AlternateContent>
  <bookViews>
    <workbookView xWindow="0" yWindow="495" windowWidth="28800" windowHeight="16335" tabRatio="722" activeTab="2"/>
  </bookViews>
  <sheets>
    <sheet name="RC PROFESIONAL" sheetId="9" r:id="rId1"/>
    <sheet name="IRF" sheetId="4" r:id="rId2"/>
    <sheet name="TRDM" sheetId="11" r:id="rId3"/>
    <sheet name="MANEJO" sheetId="13" r:id="rId4"/>
    <sheet name="RCE" sheetId="12" r:id="rId5"/>
    <sheet name="TRANSPORTE" sheetId="14" r:id="rId6"/>
  </sheets>
  <definedNames>
    <definedName name="_xlnm.Print_Area" localSheetId="1">IRF!$A$1:$C$71</definedName>
  </definedNames>
  <calcPr calcId="162913"/>
</workbook>
</file>

<file path=xl/calcChain.xml><?xml version="1.0" encoding="utf-8"?>
<calcChain xmlns="http://schemas.openxmlformats.org/spreadsheetml/2006/main">
  <c r="C15" i="14" l="1"/>
  <c r="C58" i="12"/>
  <c r="C61" i="13"/>
  <c r="C150" i="11"/>
  <c r="C31" i="4"/>
  <c r="C25" i="9"/>
  <c r="C59" i="4" l="1"/>
  <c r="C69" i="4"/>
  <c r="C71" i="4" l="1"/>
  <c r="C121" i="12"/>
  <c r="C117" i="12"/>
  <c r="C111" i="12"/>
  <c r="C42" i="14"/>
  <c r="C38" i="14"/>
  <c r="C33" i="14"/>
  <c r="C72" i="13"/>
  <c r="C68" i="13"/>
  <c r="C74" i="13" s="1"/>
  <c r="C169" i="11"/>
  <c r="C39" i="9"/>
  <c r="C42" i="9"/>
  <c r="C44" i="9" l="1"/>
  <c r="C123" i="12"/>
  <c r="C44" i="14"/>
  <c r="C165" i="11"/>
  <c r="C171" i="11" s="1"/>
  <c r="B16" i="11"/>
  <c r="C36" i="9"/>
</calcChain>
</file>

<file path=xl/sharedStrings.xml><?xml version="1.0" encoding="utf-8"?>
<sst xmlns="http://schemas.openxmlformats.org/spreadsheetml/2006/main" count="656" uniqueCount="432">
  <si>
    <t>Puntos</t>
  </si>
  <si>
    <t>Amparos</t>
  </si>
  <si>
    <t>Deducibles</t>
  </si>
  <si>
    <t>Prima con IVA</t>
  </si>
  <si>
    <t>Condiciones Particulares</t>
  </si>
  <si>
    <t>INFIDELIDAD Y RIESGOS FINANCIEROS</t>
  </si>
  <si>
    <t>- Infidelidad de empleados</t>
  </si>
  <si>
    <t>- Actos fraudulentos cometidos por otras personas</t>
  </si>
  <si>
    <t>- Honorarios legales</t>
  </si>
  <si>
    <t>- Entidades nuevas - Recientemente constituidas o adquiridas</t>
  </si>
  <si>
    <t>- Falsificación de cheques u otros documentos: Definición Acto Fraudulento</t>
  </si>
  <si>
    <t>- Falsificación Extendida: Definición Acto Fraudulento</t>
  </si>
  <si>
    <t>- Empleado no identificado. Definición Empleado</t>
  </si>
  <si>
    <t>- Directores (miembro miembros de Junta Directiva). Definición Empleado</t>
  </si>
  <si>
    <t>- Se incluye Motín, Conmoción Civil y Actos Malintencionados de terceros.</t>
  </si>
  <si>
    <t>- Revocación de la póliza 45 días calendario.</t>
  </si>
  <si>
    <t>- Cobertura para otros bienes diferentes a dinero o valores</t>
  </si>
  <si>
    <t xml:space="preserve">- Costo neto financiero </t>
  </si>
  <si>
    <t>- Dinero falsificado se extiende a cubrir monedas de todo el mundo</t>
  </si>
  <si>
    <t>- Reemplazo y reconstrucción de libros y/o registros contables</t>
  </si>
  <si>
    <t xml:space="preserve">- Reposición de títulos valores. </t>
  </si>
  <si>
    <t>Valor asegurado en Pesos Colombianos</t>
  </si>
  <si>
    <t>- Pérdida de suscripción.</t>
  </si>
  <si>
    <t>- Libre selección de ajustadores de común acuerdo entre la aseguradora y el asegurado</t>
  </si>
  <si>
    <t>- Bono de Fidelización 5%.</t>
  </si>
  <si>
    <t>- Aviso de siniestro 30 días</t>
  </si>
  <si>
    <t>- No aplicación de garantías</t>
  </si>
  <si>
    <t>- Las garantías/ exclusiones que figuran en la póliza sólo serán aplicables en aquellos siniestros que tengan relación con ellas y no en lo que ocurran por casusa ajenas a las mismas</t>
  </si>
  <si>
    <t>- Toda y cada pérdida</t>
  </si>
  <si>
    <t>- Costo neto financiero. (Toda y cada pérdida)</t>
  </si>
  <si>
    <t>Un mes</t>
  </si>
  <si>
    <t>- Reposición de títulos valores</t>
  </si>
  <si>
    <t>Asegurado</t>
  </si>
  <si>
    <t>Amparos Adicionales - Coberturas Sublimitadas</t>
  </si>
  <si>
    <t>- Se cubren los perjuicios patrimoniales que sufra el asegurado, con motivo de actos deshonestos y fraudulentos de sus trabajadores, incluyendo además los eventos detallados mas adelante.</t>
  </si>
  <si>
    <t>- Cobertura de Internet</t>
  </si>
  <si>
    <t>- Hurto por computador o pérdidas a través de sistemas de computo</t>
  </si>
  <si>
    <r>
      <t xml:space="preserve">- Predios: </t>
    </r>
    <r>
      <rPr>
        <sz val="10"/>
        <color theme="1"/>
        <rFont val="Arial"/>
        <family val="2"/>
      </rPr>
      <t>Dinero o valores - Daños, destrucción o desaparición</t>
    </r>
  </si>
  <si>
    <r>
      <t xml:space="preserve">- Labores: </t>
    </r>
    <r>
      <rPr>
        <sz val="10"/>
        <color theme="1"/>
        <rFont val="Arial"/>
        <family val="2"/>
      </rPr>
      <t>Dinero o valores - Daños, destrucción o desaparición</t>
    </r>
  </si>
  <si>
    <r>
      <t xml:space="preserve">- Amparo automático de nuevos predios y empleados: </t>
    </r>
    <r>
      <rPr>
        <sz val="10"/>
        <color theme="1"/>
        <rFont val="Arial"/>
        <family val="2"/>
      </rPr>
      <t>Amparo automático de locales y empleados</t>
    </r>
  </si>
  <si>
    <r>
      <t xml:space="preserve">- Costos de Limpieza: </t>
    </r>
    <r>
      <rPr>
        <sz val="10"/>
        <color theme="1"/>
        <rFont val="Arial"/>
        <family val="2"/>
      </rPr>
      <t>Costos de Reconstitución</t>
    </r>
  </si>
  <si>
    <t>- Costos de reconstitución.  (Toda y cada pérdida)</t>
  </si>
  <si>
    <t>- Cobertura al transporte de "Dinero" y "Valores" realizado a través de Compañías especializadas de Transporte de Valores</t>
  </si>
  <si>
    <t>- La Aseguradora toma nota y acepta que el Asegurado tiene contratada una póliza de Manejo</t>
  </si>
  <si>
    <t>Condición Básica Obligatoria</t>
  </si>
  <si>
    <t>- El término empleado se extiende a cubrir, estudiantes, estudiantes en práctica, contratistas subcontratistas, personal de seguridad, así como empleados de servicios como procesadores de información, registros contables, outsourcing, siempre y cuando se encuentren bajo supervisión y control del asegurado</t>
  </si>
  <si>
    <t>- Cobertura para personal procesadores de datos y contratistas de informática, así como asesores, siempre y cuando se encuentren bajo supervisión y control del asegurado</t>
  </si>
  <si>
    <t>PEOPLE CONTAC</t>
  </si>
  <si>
    <t>Toda y cada pérdida - Agregado Anual</t>
  </si>
  <si>
    <t>Cuidado custodia y control</t>
  </si>
  <si>
    <t>Costos de reconstitución</t>
  </si>
  <si>
    <t>Limite global:</t>
  </si>
  <si>
    <t>Uso d especialistas investigadores</t>
  </si>
  <si>
    <t>Honorarios Legales</t>
  </si>
  <si>
    <t>Actos Fraudulentos cometidos por otras personas</t>
  </si>
  <si>
    <t>Cobertura de extorsión</t>
  </si>
  <si>
    <t>Dineros o valores - Daños destrucción o desaparición</t>
  </si>
  <si>
    <t xml:space="preserve">- Servicios de consultores Pre-perdida </t>
  </si>
  <si>
    <t xml:space="preserve">Prima incluido IVA </t>
  </si>
  <si>
    <t>- Se incluye bono por no reclamación del 40%</t>
  </si>
  <si>
    <t>- Fecha de Retroactividad:enero 29 de 2040, para limites superiores a 1.000.000.000 evento y 2.000.000.000 agregado anual, fecha de retroactividad 101 diciembre de 2015</t>
  </si>
  <si>
    <t>- Aviso de siniestro 100 días</t>
  </si>
  <si>
    <t>RESPONSABILIDAD CIVIL PROFESIONAL</t>
  </si>
  <si>
    <t>Costos de procesos</t>
  </si>
  <si>
    <t>Honorarios de Abogados</t>
  </si>
  <si>
    <t>Indemnización de perjuicios</t>
  </si>
  <si>
    <t>- Valor de reclamo</t>
  </si>
  <si>
    <t>10% minimo $10.000.000</t>
  </si>
  <si>
    <t>- Perdida de documentos</t>
  </si>
  <si>
    <t>- Compensación por comparecencia en juicio</t>
  </si>
  <si>
    <t>- Infidelidad den empleados</t>
  </si>
  <si>
    <t>- Propiedad intelectual</t>
  </si>
  <si>
    <t>- Difamación</t>
  </si>
  <si>
    <t>-Perdida de registros informaticos</t>
  </si>
  <si>
    <t>- Productos tecnologicos: cubre las perdidas que el asegurado este legalmente obligado a pagar como consecuencia de un reclamo presentado en su contra por un error en productos tecnologicos.</t>
  </si>
  <si>
    <t>- Infraestructura</t>
  </si>
  <si>
    <t>- Fecha de Retroactividad: ilimitada continuidad desde el 01 febrero de 2008</t>
  </si>
  <si>
    <t>- Nuevas subsidiarias</t>
  </si>
  <si>
    <t xml:space="preserve">- Periodo de descubrimiento: automatico por 30 dias </t>
  </si>
  <si>
    <t>- Revocación de la poliza 90 días calendario</t>
  </si>
  <si>
    <t>- Restablecimiento automatico del valor asegurado por pago del siniestro</t>
  </si>
  <si>
    <t>Prima incluido IVA</t>
  </si>
  <si>
    <t>TOTAL</t>
  </si>
  <si>
    <t>SUBTOTAL CONDICIONES PARTICULARES</t>
  </si>
  <si>
    <t>SUBTOTAL PRIMA</t>
  </si>
  <si>
    <t>SUBTOTAL AMPAROS</t>
  </si>
  <si>
    <t>SUBTOTAL CONDICIONE PARTICULARES</t>
  </si>
  <si>
    <t>PROGRAMA DE SEGUROS</t>
  </si>
  <si>
    <t xml:space="preserve"> </t>
  </si>
  <si>
    <t>OBLIGATORIO</t>
  </si>
  <si>
    <t>- Maquinaria, Equipo y bienes adicionales</t>
  </si>
  <si>
    <t>Amparos Adicionales Con Límites</t>
  </si>
  <si>
    <t>- Remoción de escombros</t>
  </si>
  <si>
    <t>- Gastos de preservación de los bienes</t>
  </si>
  <si>
    <t>- Gastos de extinción o propagación</t>
  </si>
  <si>
    <t>- Amparo automático de nuevas propiedades, bienes y equipos</t>
  </si>
  <si>
    <t xml:space="preserve">- Portador externo de datos      </t>
  </si>
  <si>
    <t>- Equipos móviles y portátiles dentro y fuera de los predios del asegurado, en el territorio colombiano y en el exterior, ampara el hurto simple y calificado y la desaparición misteriosa.</t>
  </si>
  <si>
    <t>- Gastos de alquiler de equipos por pérdidas parciales o totales</t>
  </si>
  <si>
    <t>- Propiedad personal de empleados</t>
  </si>
  <si>
    <t>- Gastos extraordinarios</t>
  </si>
  <si>
    <t>- Gastos adicionales por alojamiento temporal</t>
  </si>
  <si>
    <t>- Gastos adicionales</t>
  </si>
  <si>
    <t>- Gastos adicionales equipo electrónico</t>
  </si>
  <si>
    <t>- Gastos adicionales demostrables en que incurra el asegurado por estudios, licencias, peritazgos y otros necesarios para los tramites ante las autoridades pertinentes.</t>
  </si>
  <si>
    <t>Conocimiento de las pólizas por las coaseguradoras.</t>
  </si>
  <si>
    <t>2.1.  Condiciones técnicas y económicas de los reaseguradores</t>
  </si>
  <si>
    <t>2.2.  Nombramiento de ajustador en comun acuerdo con el asegurado</t>
  </si>
  <si>
    <t>2.3. Bienes bajo cuidado, tenencia y control $ 500.000.000</t>
  </si>
  <si>
    <t>2.4.  Designación de bienes asegurados</t>
  </si>
  <si>
    <t>2.5.  No concurrencia de deducibles, aplicando en caso de siniestro el mas bajo</t>
  </si>
  <si>
    <t>2.6.  Labores y Materiales</t>
  </si>
  <si>
    <t xml:space="preserve">2.7.  Cobertura de Conjuntos </t>
  </si>
  <si>
    <t>2.8.  Restablecimiento automático del valor asegurado por pago de siniestro, excepto AMIT- terrorismo con pago adicional de prima y maximo por una (1) vez.</t>
  </si>
  <si>
    <t>2.12. Revocación o no renovación 90 días</t>
  </si>
  <si>
    <t>2.13. Derechos sobre los Salvamentos</t>
  </si>
  <si>
    <t>2.14. Autorizaciones</t>
  </si>
  <si>
    <t>2.15. Cláusula de diferencias contractuales</t>
  </si>
  <si>
    <t>2.16. Aviso de pérdida 90 días excepto motin y amit 10 dias</t>
  </si>
  <si>
    <t>2.17. Conocimiento del riesgo</t>
  </si>
  <si>
    <t>2.18. Definición de Bienes</t>
  </si>
  <si>
    <t>2.19. Pago de indemnizaciones</t>
  </si>
  <si>
    <t>2.20. Automaticidad de amparo</t>
  </si>
  <si>
    <t>2.21. Indemnizaciones a valor de reposición.</t>
  </si>
  <si>
    <t>2.22. Acuerdo para ajuste en caso de siniestro</t>
  </si>
  <si>
    <t>2.23. Extensión de cobertura</t>
  </si>
  <si>
    <t>2.24. Se incluye cobertura para Equipo Electrónico debido a la suspensión de la energía y su posterior restablecimiento</t>
  </si>
  <si>
    <t>2.25. Cobertura por daños del equipo de climatización</t>
  </si>
  <si>
    <t>2.35. Manejo de siniestros</t>
  </si>
  <si>
    <t>2.41. Definición de equipos de cómputo</t>
  </si>
  <si>
    <t>2.43. Daños por vehículos propios  y no propios</t>
  </si>
  <si>
    <t>2.46. Cláusula de demérito por uso</t>
  </si>
  <si>
    <t>2.47. Reparaciones provisionales en caso de siniestro</t>
  </si>
  <si>
    <t>2.52. No aplicación de la cláusula de seguro insuficiente o infraseguro, aceptación de los valores asegurados suministrados por el asegurado.</t>
  </si>
  <si>
    <t>2.53. Anexo de Anegación, Avalancha y Deslizamiento</t>
  </si>
  <si>
    <t>2.54. No aplicación de la cláusula de contrato de mantenimiento</t>
  </si>
  <si>
    <t>2.57. Hurto Calificado en Predios</t>
  </si>
  <si>
    <t>2.61. Actos de autoridad, incluye actos de AMIT</t>
  </si>
  <si>
    <t>2.63  Cláusula de 72 horas por eventos de la naturaleza</t>
  </si>
  <si>
    <t xml:space="preserve">2.64. Anticipo de indemnización hasta del 50% una vez demostrada la cuantía y ocurrencia de la pérdida por parte del asegurado  </t>
  </si>
  <si>
    <t>2.65  Demolición por orden de autoridad competente por eventos amparados en la poliza</t>
  </si>
  <si>
    <t>2.72. El valor asegurado corresponde a valor de reposición o reemplazo</t>
  </si>
  <si>
    <t>2.73. Amparo automático para equipos de reemplazo</t>
  </si>
  <si>
    <t>2.75. Los amparos adicionales con limites no tendrán aplicación de deducible</t>
  </si>
  <si>
    <t>2.79. Valor de reposición para equipos descontinuados.</t>
  </si>
  <si>
    <t>2.62  Gastos por adecuación al último código de sismo resistencia incluidos en el valor asegurado</t>
  </si>
  <si>
    <t>2.77. Cobertura por desprendimiento de tierra o rocas por eventos cubiertos en la póliza</t>
  </si>
  <si>
    <t>2.78. Cobertura por hundimiento o corrimiento del terreno por eventos cubiertos en la póliza</t>
  </si>
  <si>
    <t>2.100 Modificaciones en beneficio del asegurado</t>
  </si>
  <si>
    <t>- Experticio técnico</t>
  </si>
  <si>
    <t>- En los siniestros de perdidas totales o parciales  no habra aplicacion en la liquidacion de la indemnizacion de deducciones por mejoramiento tecnologico</t>
  </si>
  <si>
    <t>- No tasación de inventario</t>
  </si>
  <si>
    <t>- Opción de reposición o reparación del bien y no en dinero</t>
  </si>
  <si>
    <t>- No exigibilidad de garantías</t>
  </si>
  <si>
    <t>- Amparo automático para equipos que por error u omisión no se hubieran informado</t>
  </si>
  <si>
    <t>- Cobertura automática de bienes de propiedad del asegurado en predios de terceros</t>
  </si>
  <si>
    <t>- Amparo para Ferias, Exhibiciones, exposiciones y demás eventos deportivos y culturales</t>
  </si>
  <si>
    <t>- Gastos para el análisis y búsqueda de la causa de los daños</t>
  </si>
  <si>
    <t>- Cobertura por daños consecuenciales por remodelaciones, nuevas edificaciones, montaje de nuevas plantas y/o montaje de maquinaría y equipo que no haya estado previamente operando dentro de los predios asegurados.</t>
  </si>
  <si>
    <t>- Se incluyen bienes a la intemperie ubicados en los predios del asegurado, siempre y cuando se establezcan las medidas de protección necesarias</t>
  </si>
  <si>
    <t>- En caso de siniestro que afecte varias secciones de la póliza, el deducible a aplicar será el que corresponda a cada bien de la sección afectada.</t>
  </si>
  <si>
    <t>- Se aclara que en caso de siniestro que afecte las secciones de Incendio y Equipo electrónico por un mismo evento, el deducible mínimo para Terremoto y HMACC/AMIT se aplicará solo una vez</t>
  </si>
  <si>
    <t>- Cualquier error no intencional, omisión o falta en reportar una pérdida, en la presentación de un reclamo o en la descripción, valor, ubicación de la propiedad asegurada, no perjudicará los derechos del asegurado, pero debe ser corregido al descubrirse.</t>
  </si>
  <si>
    <t>- Agravaciones del riesgo</t>
  </si>
  <si>
    <t>- Límite de responsabilidad</t>
  </si>
  <si>
    <t>- Bajo la cobertura de rotura accidental de vidrios se cubren unidades sanitarias, espejos, vidrios especiales y diferentes vidrios instalados dentro de los predios del asegurados..</t>
  </si>
  <si>
    <t>- Las cláusulas de garantías que figuran en la póliza sólo serán aplicables en aquellos siniestros que tengan relación con ellas y no en los que ocurran por eventos ajenos a las mismas.</t>
  </si>
  <si>
    <t>- Gastos para la recuperación de información (Equipo Eléctrico y Electrónico)</t>
  </si>
  <si>
    <t>- Se otorga cobertura por Hurto Simple para equipos fijos, equipos móviles y portátiles (Equipo Eléctrico y Electrónico)</t>
  </si>
  <si>
    <t>- La cobertura de equipos móviles o portátiles se extiende a la movilización fuera del territorio Colombiano (Equipo Eléctrico y Electrónico)</t>
  </si>
  <si>
    <t>- Amparo de suspensión de servicios públicos</t>
  </si>
  <si>
    <t>- Gastos para el sostenimiento del Servicio</t>
  </si>
  <si>
    <t>- Dentro del valor asegurado de la maquinaria y equipo se encuentra asegurado el valor del cableado y los accesorios</t>
  </si>
  <si>
    <t>- Se elimina la exclusión de terrorismo de hurto o sustracción por personas tomando parte del acto</t>
  </si>
  <si>
    <t>- Se acepta que el mantenimiento de los equipos sea realizado por personal empleado por el asegurado debidamente capacitado para tal fin, siempre y cuando se tengan los registros de las bitácoras de mantenimiento.</t>
  </si>
  <si>
    <t>-  Clausula de excepción por deducible a la clausula de daños</t>
  </si>
  <si>
    <t xml:space="preserve"> - Se incluyen para todas las secciones de la póliza, los gastos incurridos por el asegurado o sus representantes en la preparación, sustentación y certificación de los montos de la pérdida indemnizable por la póliza, así como los honorarios de los expertos que se requieran contratar para este fin o para dirimir las diferencias que se presenten en el ajuste de una pérdida amparada bajo la presente póliza. Además de los respectivos honorarios se cubren también los costos de viajes, al y del extranjero, alojamiento, viáticos y otros en los que razonablemente  incurran los profesionales que intervengan. hasta  $500.000.000</t>
  </si>
  <si>
    <t>La cobertura de terremoto, temblor, queda extendida a tanques, patios, exteriores, canchas, vías, chimeneas y cualquier otra construcción separada a las edificaciones amparadas. Dentro del valor asegurado</t>
  </si>
  <si>
    <t xml:space="preserve"> - Gastos para la recuperación de información hasta el 20% del vr. Asegurado del Equipo Electrico y electonico</t>
  </si>
  <si>
    <t>- Se elimina la exclusión de cohetes, misiles y toma a poblaciones</t>
  </si>
  <si>
    <t>Nota 1:</t>
  </si>
  <si>
    <t>Los valores asegurados serán suministrados en forma global y en ningún momento se suministrará relación de valores pormenorizados</t>
  </si>
  <si>
    <t>Nota 2:</t>
  </si>
  <si>
    <t>Los deducibles para la cobertura de Equipo Móviles y Portátiles se aplicarán cuando los eventos se presenten fuera de los predios. Si las pérdidas ocurren dentro de predios, los deducibles corresponderán a los bienes dentro de predios.</t>
  </si>
  <si>
    <t>Nota 3:</t>
  </si>
  <si>
    <t>- Cobertura para Equipos Eléctricos y Electrónicos que tengan el carácter de móviles y/o portátiles tales como Notebooks, Videobeams, Proyectores, entre otros</t>
  </si>
  <si>
    <t>- Extensión de coberturas (bienes de propiedad del asegurado o por los que sea responsable cuando se encuentren en vehículos de propiedad del asegurado o de terceros mientras permanecen estacionados en los predios del asegurado u otro sitio para su descargue)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</si>
  <si>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</si>
  <si>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Terremoto, temblor, Erupción Volcánica (excepto equipo electrónico):</t>
  </si>
  <si>
    <t>- Asonada, motín, amit (excepto equipo electrónico):</t>
  </si>
  <si>
    <t>5% valor pérdida mínimo 1 smmlv</t>
  </si>
  <si>
    <t>- Hurto y hurto calificado de equipo electrónico:</t>
  </si>
  <si>
    <t>10% valor pérdida mínimo 1 smmlv</t>
  </si>
  <si>
    <t>- Daño de equipo electrónico:</t>
  </si>
  <si>
    <t>- Equipos móviles y portátiles:</t>
  </si>
  <si>
    <t>- Sustracción con y sin violencia:</t>
  </si>
  <si>
    <t>- Rotura de Maquinaria:</t>
  </si>
  <si>
    <t>- Incendio y/o rayo en aparatos eléctricos:</t>
  </si>
  <si>
    <t>Sin deducible</t>
  </si>
  <si>
    <t xml:space="preserve">- Lucro Cesante </t>
  </si>
  <si>
    <t>3 días</t>
  </si>
  <si>
    <t>- Edificios</t>
  </si>
  <si>
    <t>- Muebles y enseres.</t>
  </si>
  <si>
    <t>- Mejoras en propiedad ajena</t>
  </si>
  <si>
    <t>- Redes Lineas y cables</t>
  </si>
  <si>
    <t>- Dinero en efectivo, titulos valores dentro y/o fuera de caja fuerte</t>
  </si>
  <si>
    <t>Condicion basica obligatoria</t>
  </si>
  <si>
    <t>- Lucro cesante por incendio y anexos - Forma Americana, utilidad bruta incluyendo la nomina</t>
  </si>
  <si>
    <t xml:space="preserve">- Daños a Maquinaria </t>
  </si>
  <si>
    <t>- Sustracción Dinero en efectivo dentro y/o fuera de caja fuerte</t>
  </si>
  <si>
    <t>- Equipo electrico y electronico</t>
  </si>
  <si>
    <t>- Lucro cesante equipo electrico y electronico</t>
  </si>
  <si>
    <t>- Indice variable 7%, excepto dinero dentro y/o fuera de caja fuerte</t>
  </si>
  <si>
    <t>- Renta o pérdida de arrendamiento doce (6) meses</t>
  </si>
  <si>
    <t>- gastos de demostración y demostración de la pérdida</t>
  </si>
  <si>
    <t>- Honorarios profesionales incluyendo gastos de viaje y estadia</t>
  </si>
  <si>
    <t>- Reposición o reconstrucción de archivos o documentos y/o digitales</t>
  </si>
  <si>
    <t>- Traslado temporal de bienes con aviso 90 dias se excluye el transporte</t>
  </si>
  <si>
    <t>- Rotura Accidental de Vidrios incluyendo unidades sanitaris y espejos</t>
  </si>
  <si>
    <t>- Gastos por fletes aereos</t>
  </si>
  <si>
    <t>- Lucro Cesante por Suspensión de servicios de agua, luz y gas</t>
  </si>
  <si>
    <t>- Gastos adicionales por horas extras.</t>
  </si>
  <si>
    <t>- Amparo automático para nuevas propiedades (90 dias)</t>
  </si>
  <si>
    <t>- Gastos de viaje y estadia</t>
  </si>
  <si>
    <t>- Incluye cobertura de proveedores, distibuidores y procesadores</t>
  </si>
  <si>
    <t>1. Conocimiento de las pólizas por las coaseguradoras.</t>
  </si>
  <si>
    <t>2.9.  Cobertura automática para nuevos bienes y equipos,  aviso 90 días</t>
  </si>
  <si>
    <t>2.10. Traslado Temporal de Maquinaria y equipo, cuyo traslado se realice según las normas vigentes.  aviso 90 días.</t>
  </si>
  <si>
    <t>2.11. Cobertura de equipos móviles y portátiles dentro y fuera de predios (incluye hurto simple y desaparición misteriosa)</t>
  </si>
  <si>
    <t>- Cobertura de Cimentaciones $100.000.000</t>
  </si>
  <si>
    <t>- Claúsla de Errores e inexactitudes</t>
  </si>
  <si>
    <t>- Cables y tuberías subterráneas siempre y cuando esten incluidos dentro del valor asegurado</t>
  </si>
  <si>
    <t>- Interrupción por orden de la autoridad civil</t>
  </si>
  <si>
    <t>-  Cláusula relacionada con montajes y construcciones menores: • Cobertura para montajes y/o construcciones menores, ensamblaje, alistamiento, desmontaje, dentro de los predios asegurados, con valor total final del contrato al 100% menor o igual a $500.000.000, con aviso a 30 días.</t>
  </si>
  <si>
    <t>- Variaciones del riesgo</t>
  </si>
  <si>
    <t>-Modificaciones en beneficio del asegurado</t>
  </si>
  <si>
    <t>- No obstante lo establecido en las condiciones generales del contrato de seguros, este seguro se extiende a cubrir postes, lineas de transmisioón, las redes eléctricas, hidráulicas, de gas u otras subterráneas que sean de propiedad del asegurado ubicados dentro o en zonas aledañas a los predios del asegurado, siempre y cuando se encuentre dentro de la suma asegurada.</t>
  </si>
  <si>
    <t>Nota 4:</t>
  </si>
  <si>
    <t>- Hurto simple o desaparicion misteriosa para equipos electronicos  fijos o moviles</t>
  </si>
  <si>
    <t>- La cobertura de suspensión del servicio de energia electrica se extiende a cubrir postes y lineas de transmision</t>
  </si>
  <si>
    <t>Nota 5:</t>
  </si>
  <si>
    <t>Cobertura para daños menores o asistencia al inmueble sea propio o no por rotura accidental de vidrio, daños electricos, plomeria y otros. Sin aplicación de deducible</t>
  </si>
  <si>
    <t>2% valor pérdida mínimo 3 smmlv</t>
  </si>
  <si>
    <t>- Demás eventos y Rotura accidental de vidrios:</t>
  </si>
  <si>
    <t>SUBTOTAL DEDUCIBLES</t>
  </si>
  <si>
    <t>RESPONSABILIDAD CIVIL</t>
  </si>
  <si>
    <t>Valor asegurado</t>
  </si>
  <si>
    <t>EXTRACONTRACTUAL / CONTRACTUAL</t>
  </si>
  <si>
    <t>Se cubren los perjuicios patrimoniales y/o extrapatrimoniales que sufra el asegurado con motivo de la responsabilidad civil en que incurra de acuerdo con la ley colombiana, por lesiones o muerte a personas y/o daños o destrucción de bienes, causados durante el giro normal de las actividades del asegurado o las que estimen pertinentes y incluido los recibidos a cualquier título o por los cuales sea responbale causadas durante el giro normal de las actividades del asegurado.</t>
  </si>
  <si>
    <t>Límite Global</t>
  </si>
  <si>
    <t>Información adicional</t>
  </si>
  <si>
    <t xml:space="preserve">- Número de empleados directos:                                                </t>
  </si>
  <si>
    <t>En Millones</t>
  </si>
  <si>
    <t>- Predios, labores y operaciones</t>
  </si>
  <si>
    <t xml:space="preserve">- Contratistas y/o subcontratistas independientes </t>
  </si>
  <si>
    <t>50% límite asegurado</t>
  </si>
  <si>
    <t>- Incendio y explosión</t>
  </si>
  <si>
    <t>- Responsabilidad Civil por inundación</t>
  </si>
  <si>
    <t>- Responsabilidad Civil Patronal</t>
  </si>
  <si>
    <t>25% EVENTO/ 50% VIGENCIA</t>
  </si>
  <si>
    <t>- Productos y operaciones terminadas</t>
  </si>
  <si>
    <t>- Contaminación accidental subita e imprevista</t>
  </si>
  <si>
    <t>- Vehículos propios y no propios incluyendo públicos y placa blanca al servicio del asegurado, en exceso de la póliza de autos. Incluye vehículos de funcionarios en actividades de la empresa</t>
  </si>
  <si>
    <t>- Gastos médicos. Se atienden los gastos incurridos durante los 30 días siguientes</t>
  </si>
  <si>
    <t>40% EVENTO/VIGENCIA</t>
  </si>
  <si>
    <t>- Uso de ascensores y escaleras automáticas</t>
  </si>
  <si>
    <t>- Grúas, montacargas y equipos similares dentro o fuera de predios</t>
  </si>
  <si>
    <t>- R.C. del asegurado como consecuencia de los actos causados por vigilantes, personal de seguridad y escoltas,  incluyendo el uso de armas de fuego, incluyendo errores de puntería</t>
  </si>
  <si>
    <t>- Responsabilidad Civil cruzada. Se incluye a los contratistas y subcontratistas y entre estos y el asegurado</t>
  </si>
  <si>
    <t>50% del valor asegurado</t>
  </si>
  <si>
    <t>- Propietarios, arrendatarios y poseedores</t>
  </si>
  <si>
    <t>- Propiedades adyacentes. Este seguro se extiende a cubrir las perdidas o daños que sufran otros bienes adyacentes de terceros, causados por equipos o bienes propiedad del asegurado y/o sus contratistas o subcontratistas.</t>
  </si>
  <si>
    <t>- Reparaciones y construcciones menores</t>
  </si>
  <si>
    <t>- Asistencia Jurídica en proceso civil, penal y administrativo</t>
  </si>
  <si>
    <t>- Responsabilidad civil equipos de perforación de pozos de agua y escaleras.</t>
  </si>
  <si>
    <t>- Posesión y uso de depósitos, tanques y tuberías dentro de los predios del asegurado.</t>
  </si>
  <si>
    <t>- Participación del asegurado en ferias y exposiciones nacionales e internacionales y eventos relacionados con su objeto social</t>
  </si>
  <si>
    <t>- Actividades propias del asegurado que realicen sus empleados temporales, ocasionales o transitorios.</t>
  </si>
  <si>
    <t>- Polución, contaminación súbita accidental e imprevista</t>
  </si>
  <si>
    <t>- Gastos de defensa por cualquier demanda civil entablada contra el asegurado, en razón de reclamos producidos en desarrollo de las actividades relacionadas con la entidad, aún cuando dicha demanda fuera infundada falsa o fraudulenta</t>
  </si>
  <si>
    <t>- Gastos adicionales por la presentación de fianzas.</t>
  </si>
  <si>
    <t>- Gastos adicionales por condena en costas e interés de mora acumulados a cargo del asegurado, desde cuando la sentencia se declare en firme hasta cuando la compañía haya pagado o consignado en el juzgado su participación de tales gastos</t>
  </si>
  <si>
    <t xml:space="preserve"> - Gastos de manejo de crisis y reparación de imagen y reputación del asegurado: La póliza se extiende a amparar los gastos en que el asegurado deba incurrir para la contratación de una firma de abogados, un consultor o una firma especializada en manejo de imagen, relaciones públicas, comunicaciones o publicidad,  o consultores especializados en atención humanitaria o manejo de emergencias,  con la finalidad de manejar una crisis que afecte al asegurado como consecuencia de la ocurrencia de un evento que sea objeto de la cobertura de la póliza de responsabilidad civil extracontractual. hasta $ 400.000.000 </t>
  </si>
  <si>
    <t>- Gastos adicionales y razonables en que haya incurrido el asegurado, en relación con los gastos razonables de los reclamos amparados, siempre y cuando haya mediado autorización previa de la compañía en adición a las sumas que ésta pague a los damnificados como consecuencia de la responsabilidad civil extracontractual en que incurra el asegurado</t>
  </si>
  <si>
    <t>- RC por reformas, ampliaciones y/o modificación de los predios.</t>
  </si>
  <si>
    <t>- RC por posesión y uso de depósitos, tanques y tuberías.</t>
  </si>
  <si>
    <t>Condiciones Particulares (Ver Cláusulas Capítulo II)</t>
  </si>
  <si>
    <t>2.1.   Condiciones técnicas y económicas de los reaseguradores</t>
  </si>
  <si>
    <t>2.2.   Nombramiento de ajustador</t>
  </si>
  <si>
    <t>2.3.   Bienes bajo cuidado, tenencia y control</t>
  </si>
  <si>
    <t>2.8.   Restablecimiento automático del valor asegurado por pago de siniestro</t>
  </si>
  <si>
    <t>2.12. Revocación o no renovación de la póliza 90 días</t>
  </si>
  <si>
    <t>2.16. Aviso de siniestro 90 días.</t>
  </si>
  <si>
    <t>2.26. Uso de armas de fuego y errores de puntería</t>
  </si>
  <si>
    <t>2.27. Uso de cafeterías, restaurantes, casinos y bares. Avisos, vallas y letreros</t>
  </si>
  <si>
    <t>2.28. Actividades sociales, deportivas y culturales</t>
  </si>
  <si>
    <t>2.29. Amparo automático para predios y nuevas operaciones</t>
  </si>
  <si>
    <t>2.30. Cobertura para vehículos propios y no propios incluyendo públicos al servicio del asegurado</t>
  </si>
  <si>
    <t>2.31. Transporte de materias primas y materiales azarosos</t>
  </si>
  <si>
    <t>2.33. Extensión del sitio o sitios en donde se asegura el riesgo</t>
  </si>
  <si>
    <t>2.39. Cobertura para elevadores y/o equipos de perforación de pozos de agua</t>
  </si>
  <si>
    <t>2.83. Gastos de defensa, cauciones y costas procesales.</t>
  </si>
  <si>
    <t>2.90. Contratistas y subcontratistas cobertura para daños entre si</t>
  </si>
  <si>
    <t>- Experticio Técnico</t>
  </si>
  <si>
    <t>- El término asegurado comprende, cualquier persona por la que este sea civilmente responsable, incluyendo a sus empleados y directivos y administradores.</t>
  </si>
  <si>
    <t>- Modificaciones en beneficio del asegurado</t>
  </si>
  <si>
    <t>/=- Los usuarios del servicio de transporte, visitantes, contratistas, empleados y empleados de Los contratistas son considerados terceros para La póliza</t>
  </si>
  <si>
    <t>- Anticipo de indemnización 50%</t>
  </si>
  <si>
    <t>- Errores e inexactitudes</t>
  </si>
  <si>
    <t>- Se elimina la obligatoriedad de someter los conflictos que surjan del contrato de seguros a Tribunal de Arbitramento</t>
  </si>
  <si>
    <t>/=- La presente póliza La Culpa grave que le sea imputada al asegurado</t>
  </si>
  <si>
    <t>- Limite de Responsabilidad.</t>
  </si>
  <si>
    <t>/- Cobertura para remodelaciones, nuevas edificaciones, montaje de nuevas plantas y/o montaje de maquinaría y equipo que no haya estado previamente operando dentro de los predios asegurados. Sublímite de $500.000.000</t>
  </si>
  <si>
    <t>- Se otorga cobertura para daños o pérdidas a bienes de propiedad de terceros que el asegurado mantenga bajo su cuidado, tenencia o control a cualquier titulo no traslaticio de dominio.</t>
  </si>
  <si>
    <t>- Dentro de las actividades del asegurado se encuentran las que desarrollen para alguna inauguración, celebración o festividad. Se excluyen fuegos pirotécnicos.</t>
  </si>
  <si>
    <t>- No subrogación en contra de contratistas y subcontratistas, empleados o miembros de junta directiva</t>
  </si>
  <si>
    <t>- Responsabilidad Civil  de viajes de funcionarios y representantes, en desarrollo de las actividades propias de la empresa a nivel nacional y en el exterior. Jurisdicción Mundial</t>
  </si>
  <si>
    <t>- Responsabilidad Civil  por avisos, vallas, letreros, caída accidental de objetos y partes, instaladas por el asegurado y/o por terceros autorizados dentro y fuera de predios.</t>
  </si>
  <si>
    <t>- Los gastos de defensa  incluyen los gastos y costos extraprocesales en los que deba incurrir el asegurado.</t>
  </si>
  <si>
    <t xml:space="preserve"> - Se aclara que la póliza se extiende a cubrir las reclamaciones presentadas por las personas que presten algún servicio personal al asegurado que sean contratados por intermedio de Cooperativas y/o empresas de Servicios Temporales, así como los empleados de los contratistas o contratistas se consideran terceros, así sea que la reclamación  se haya iniciado bajo la jurisdicción laboral, estos se consideran terceros para la póliza. hasta de $ 500.000.000. en excesos de las pólizas que deben tener suscritas los contratistas y empresas temporales.</t>
  </si>
  <si>
    <t>Nota importante</t>
  </si>
  <si>
    <r>
      <t>Nota 1</t>
    </r>
    <r>
      <rPr>
        <b/>
        <sz val="10"/>
        <rFont val="Arial"/>
        <family val="2"/>
      </rPr>
      <t>:</t>
    </r>
  </si>
  <si>
    <r>
      <t>Nota 2</t>
    </r>
    <r>
      <rPr>
        <b/>
        <sz val="10"/>
        <rFont val="Arial"/>
        <family val="2"/>
      </rPr>
      <t>:</t>
    </r>
  </si>
  <si>
    <t>Nota aclaratoria: Solo obtendrá puntaje quien presente el/los deducible/s como se solicitan a continuación. Cualquier otra alternativa distinta a la solicitada que desmejore las condiciones propuestas en el presente pliego tendrá cero (0) puntos para ese deducible</t>
  </si>
  <si>
    <t>- Parqueaderos</t>
  </si>
  <si>
    <t xml:space="preserve">10% valor pérdida mínimo 1 smmlv </t>
  </si>
  <si>
    <t>- Demás eventos</t>
  </si>
  <si>
    <t>- Gastos médicos y Gastos de Defensa</t>
  </si>
  <si>
    <t xml:space="preserve"> Sin aplicación de deducible</t>
  </si>
  <si>
    <t>MANEJO ENTIDADES ESTATALES</t>
  </si>
  <si>
    <t>Se amparan las pérdidas patrimoniales causadas al asegurado por actos de infidelidad de cualquiera de sus empleados y/o empresas de servicios temporales y/o empleados de firmas especializadas y/o outsourcing, estudiantes en practica y/o contratistas. Igualmente se amparan las cajas menores que maneje la terminal, como por eventos cometidos por el representante legal.</t>
  </si>
  <si>
    <t>- Básico</t>
  </si>
  <si>
    <t>- Hurto y hurto calificado</t>
  </si>
  <si>
    <t>- Abuso de confianza</t>
  </si>
  <si>
    <t>- Estafa, desfalco</t>
  </si>
  <si>
    <t>- Falsificación</t>
  </si>
  <si>
    <t>- Protección de depósitos bancarios</t>
  </si>
  <si>
    <t>-  Delitos contra la administración pública o en alcances por incumplimiento de las disposiciones legales o reglamentarias</t>
  </si>
  <si>
    <t>- Alcances fiscales</t>
  </si>
  <si>
    <t>- Rendición y reconstrucción de cuentas</t>
  </si>
  <si>
    <t>- Se incluye amparo para bienes de propiedad de terceros</t>
  </si>
  <si>
    <t>2.1.  Condiciones técnicas y económicas de los reaseguradores.</t>
  </si>
  <si>
    <t>2.8.  Restablecimiento automático del valor asegurado por pago de siniestro hasta una vez el valor asegurado con pago de prima.</t>
  </si>
  <si>
    <t>2.16. Aviso de pérdida 90 días</t>
  </si>
  <si>
    <t>2.58. Cláusula de extensión de cobertura</t>
  </si>
  <si>
    <t>2.80. Se ampara todo el personal al servicio del asegurado en todas las modalidades descritas en la definición.</t>
  </si>
  <si>
    <t>2.97. Seguros anteriores</t>
  </si>
  <si>
    <t>- No aplicación de la garantía de toma de vacaciones cada año, por la naturaleza pública y técnica (disponibilidad 24 - 7) de los cargos desempeñados</t>
  </si>
  <si>
    <t>- La compañía acepta la no aplicación de la garantia de la exigencia de que el personal deba tomar obligatoriamente el periodo de vacaciones consecutivas.</t>
  </si>
  <si>
    <t>- Costos en juicios, gastos de defensa, cauciones judiciales y honorarios profesionales hasta el 100% de los gastos demostrados por la ENTIDAD asegurada.</t>
  </si>
  <si>
    <t>- Dentro del amparo básico se encuentran incluidos los gastos para demostrar la pérdida</t>
  </si>
  <si>
    <t>- El amparo de bienes de propiedad de terceros se extiende a cubrir las pérdidas sufridas por el asegurado cuando son ocasionadas por empleados no identificados y por el personal suministrado por empresas de servicio temporal, cooperativas y/o de servicios especializados.</t>
  </si>
  <si>
    <t xml:space="preserve"> - Honorarios Profesionales (Abogados, Contadores, Auditores, Interventores, etc.). Hasta el 30 % del  limite asegurado</t>
  </si>
  <si>
    <t>- Extensión de cobertura por  60  días al retiro del empleado</t>
  </si>
  <si>
    <t>- La cobertura de la póliza se extiende a cubrir las pérdidas indirectas  sufridas por el asegurado, derivadas del Hurto, Hurto Calificado, abuso de confianza, falsedad y estafa, de acuerdo a su definición legal, en que incurra el personal al servicio del Asegurado.</t>
  </si>
  <si>
    <t>- La cobertura de la póliza se extiende a cubrir actos de infidelidad cometidos por directores y/o representantes legales</t>
  </si>
  <si>
    <t>- Las garantías/ exclusiones que figuran en la póliza sólo serán aplicables en aquellos siniestros que tengan relación con ellas y no en los cuales ocurran por causas ajenas a las mismas</t>
  </si>
  <si>
    <t>- Errores e inexactitudes. El tomador está obligado a declarar sinceramente los hechos o circunstancias que determinen el estado del riesgo. La inexactitud sobre los hechos o circunstancias que, conocidos por la compañía, la hubieren retraído de celebrar el contrato o inducido a estipular condiciones más onerosas, produce la nulidad relativa del seguro.  Sin embargo, si el tomador incurriere en errores o inexactitudes inculpables a él o al asegurado, el contrato del seguro al cual se adhiere este documento no será nulo ni habrá lugar a la aplicación del inciso tercero del artículo 1058 del código de comercio sobre reducción porcentual de la prestación asegurada. En este caso, se deberá pagar la prima adecuada al verdadero estado del riesgo.</t>
  </si>
  <si>
    <t>- Se otorga cobertura para pérdidas que sean consecuencia  de la infidelidad de empleados al amparo de la situación creada por incendio, explosión, erupciones volcánicas, temblores de tierra o cualquiera otra convulsión de la naturaleza, tifón, huracán, tornado, ciclón u otra perturbación atmosférica y/o  fenómeno de la naturaleza, guerra civil o internacional, motines, huelgas, asonada, conflictos colectivos de trabajo o suspensión de hecho de labores, movimientos subversivos, actos mal intencionados de terceros, actos terroristas o en general, conmociones populares de cualquier clase.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</si>
  <si>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</si>
  <si>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Cajas Menores</t>
  </si>
  <si>
    <t>Sin aplicación de deducible</t>
  </si>
  <si>
    <t>- Por evento:</t>
  </si>
  <si>
    <t xml:space="preserve"> 10% valor pérdida mínimo 1 smmlv</t>
  </si>
  <si>
    <t>Límite máximo por despacho:</t>
  </si>
  <si>
    <t>Presupuesto de movilización anual:</t>
  </si>
  <si>
    <t>- Pérdida o daño accidental</t>
  </si>
  <si>
    <t>- Huelga, Motín, conmoción civil y Amit</t>
  </si>
  <si>
    <t>- Hurto</t>
  </si>
  <si>
    <t>2.36  Mensajero particular e incluyendo a los demás funcionarios autorizados.</t>
  </si>
  <si>
    <t xml:space="preserve">- Límite de responsabilidad </t>
  </si>
  <si>
    <t>- Actos de autoridad</t>
  </si>
  <si>
    <t>- Se cubre las movilizaciones que haga el personal de las firmas especializadas y/o temporales</t>
  </si>
  <si>
    <t>- Diferencias contractuales</t>
  </si>
  <si>
    <t>Nota aclaratoria: Solo obtendrá puntaje quien presente el/los deducible/s como se solicitan a continuación. Cualquier otra alternativa distinta a la solicitada que desmejore las condiciones propuestas en el presente pliego tendrá cero (0) puntos para ese deducible.</t>
  </si>
  <si>
    <t xml:space="preserve"> 5% valor pérdida mínimo 1 smmlv</t>
  </si>
  <si>
    <t xml:space="preserve">TODO RIESGO DAÑO MATERIAL  </t>
  </si>
  <si>
    <t>Las propuestas se deberán presentar bajo la modalidad de TODO RIESGO o MULTIRIESGO y por lo tanto, no se aceptan propuestas bajo el esquema de pólizas y/o de riesgos nombrados. La póliza cubre, sin limitarse, el riesgo de  Incendio, corriente débil, equipos eléctricos y electrónicos que tengan carácter de móviles o portátiles, rotura de maquinaria, sustracción, así como las pérdidas consecuenciales sufridas por interrupción del negocio (lucro cesante, incremento en costos de operación). También cubre HAMCC, AMIT, Sabotaje y Terrorismo, terremoto, Temblor, Erupción Volcánica, hundimiento del terreno, corrimiento de tierra, caída de rocas, u otros movimientos de tierra, avalancha, alud, deslizamiento, avenida, inundación, anegación, ciclón, acción del agua. El oferente que no presente su oferta bajo esta modalidad será rechazado</t>
  </si>
  <si>
    <t>OBJETO</t>
  </si>
  <si>
    <t>- Pérdidas por personas no identificadas 100%</t>
  </si>
  <si>
    <t>- Pérdidas causadas por empleados de firmas especializadas, contratistas y/o Temporales y/o Outsourcing y/o estudiantes en práctica, cooperativas asociativas de trabajo, los de orden de trabajo o prestacion de servicios y empleados adonorem y otros con cualquier tipo de vinculación con la empresa.100%</t>
  </si>
  <si>
    <t>- Cobertura para bienes bajo cuidado, tenencia y control $ 100.000.000</t>
  </si>
  <si>
    <t>- Divisibilidad de exclusiones</t>
  </si>
  <si>
    <t>- Amparo automático para nuevos cargos con aviso de 90 días</t>
  </si>
  <si>
    <t>-Opción de amparos</t>
  </si>
  <si>
    <t>- Pago de anticipos hasta del 50% una vez demostrada la cuantia y ocurrencia del siniestro</t>
  </si>
  <si>
    <t>TRANSPORTE DE MERCANCIAS</t>
  </si>
  <si>
    <t>Se cubren los perjuicios patrimoniales que sufra el asegurado, con motivo de actos deshonestos y fraudulentos de sus trabajadores,  ya sea solo o en colusión con otros empleados y/o terceros, incluyendo los demás eventos detallados más adelante</t>
  </si>
  <si>
    <t>Entendiéndose como tal, la que sea imputable al asegurado como resultantes de una acción u omisión involuntaria en el ejercicio de una actividad de la empresa. Se cubren los daños que puedan ocasionar los errores profesionales cometidos por personas que ejercen las actividades propias de la empresa, eto incluye reparación por daños y gastos de defensa para amparos como errores profesionales, calculo de proyecto errados o extravios de documentos o información de los clientes.</t>
  </si>
  <si>
    <t>Asegura automáticamente todos los despachos de los bienes, contra las pérdidas o daños que sufran por la realización de alguno de los riesgos inherentes a su transporte, en los trayectos y hasta por los límites pactados.</t>
  </si>
  <si>
    <t>- Numero de empleados  temporales y contratistas</t>
  </si>
  <si>
    <t>- Restaurantes, cafeterías y uso de bares y casinos</t>
  </si>
  <si>
    <t>- Vallas - Avisos estacionarias y moviles Letreros dentro y/o fuera de predios del asegurado, instaladas o no por el asegurado.</t>
  </si>
  <si>
    <t>- Parqueaderos se ampara el hurto simple y calificado de accesorios y/o vehículos.</t>
  </si>
  <si>
    <t>- Perdida de bienes bajo cuidado, tenencia y control $500.000.000 por los daños que estos bienes puedan causar a terceros.</t>
  </si>
  <si>
    <t>- Operaciones de cargue y descargue de los vehículos y gruas. Se cubre los daños causados a terceros y no los daños a bienes transportados ni a los medios de transporte.</t>
  </si>
  <si>
    <t>- Actividades sociales, deportivas y culturales incluyendo la originada del uso de centros deportivos, centros recreacionales y similares localizados dentro o fuera de sus predios</t>
  </si>
  <si>
    <t>- Inclusión de Costos y Gastos de Defensa de acuerdo al art. 1128 del C de Co.</t>
  </si>
  <si>
    <t>- Se cubre cualquier responsabilidad por el transporte de personas, bienes, materias primas, equipos y/o productos terminados, incluyendo materiales azarosos, así como el cargue y descargue de los mismos. Se cubre los daños causados a terceros y no los daños a bienes transportados ni a los medios de transporte.</t>
  </si>
  <si>
    <t>- Predios en arrendamiento y/o arrendados.</t>
  </si>
  <si>
    <t>- Errores u omisiones e inexactitudes</t>
  </si>
  <si>
    <t>- Responsabilidad civil por Viajes de funcionarios o representantes en representación de la empresa tanto dentro del territorio nacional como en el exterior. Para efectos de esta cobertura de extiende la jurisdicción en los paises donde se realicen dichos viajes.</t>
  </si>
  <si>
    <t>- Transporte, cargue y descargue de materiales. Se cubre los daños causados a terceros y no los daños a bienes transportados ni a los medios de transporte.</t>
  </si>
  <si>
    <t xml:space="preserve">Prima </t>
  </si>
  <si>
    <t>Prima</t>
  </si>
  <si>
    <t>- Sustracción: Bienes consistentes principalmente en pero no limitados a: Muebles y enseres, equipos electricos y electronicos, maquinaria y equipo y otros (primera perdida absoluta)</t>
  </si>
  <si>
    <t>Subtotal amparos</t>
  </si>
  <si>
    <t>- La definición de mensajero particular, se extiende a todos los funcionarios del asegurado, autorizados por la entidad para realizar dicha tarea.</t>
  </si>
  <si>
    <t>Subtotal condiciones particulares</t>
  </si>
  <si>
    <t xml:space="preserve">2.37  Vigencia de la cobertura en cada despacho </t>
  </si>
  <si>
    <t>- Se ampara La movilización de mercancias cuando tiene trayectos múltiples.</t>
  </si>
  <si>
    <t xml:space="preserve">- No se dara aplicación a las garantias contempladas en la póliza </t>
  </si>
  <si>
    <t>- la póliza opera bajo la modalidad de presupuesto anual sin ajuste al finalizar la vigencia</t>
  </si>
  <si>
    <t>- Permanencia automática</t>
  </si>
  <si>
    <t>- Horario de movilización extendido según empresas transportadoras</t>
  </si>
  <si>
    <t>- Dada la exposición al riesgo de Responsabilidad de los Asegurados es absolutamente necesario que el alcance de esta cobertura se extienda a amparar los riesgos que detallamos a continuación:</t>
  </si>
  <si>
    <r>
      <t xml:space="preserve">- </t>
    </r>
    <r>
      <rPr>
        <b/>
        <sz val="10"/>
        <rFont val="Arial"/>
        <family val="2"/>
      </rPr>
      <t>Aclaración cobertura de Responsabilidad civil Extracontractual</t>
    </r>
    <r>
      <rPr>
        <sz val="11"/>
        <color theme="1"/>
        <rFont val="Calibri"/>
        <family val="2"/>
        <scheme val="minor"/>
      </rPr>
      <t xml:space="preserve">
Queda entendido que la presente póliza ampara la responsabilidad civil derivada de los perjuicios patrimoniales y/o extrapatrimoniales al 100%, así como el Lucro cesante ocasionados en el desarrollo de las actividades propias del asegurado, de las complementarias a dichas actividades, de las especiales que desarrolle aún sin conexión directa con su función principal, así como de todas aquellas que sean necesarias dentro del giro normal de sus negocios, aún cuando tales actividades sean prestadas por personas naturales o jurídicas en quienes el asegurado hubiese encargado o delegado el desarrollo o control o vigilancia de las mismas</t>
    </r>
  </si>
  <si>
    <t>- Para efecto de los daños, lesiones o muerte que puedan ser  causados como consecuencia de la operación de los equipos y bienes, los empleados, contratistas o empleados de los contratistas serán considerados como terceros</t>
  </si>
  <si>
    <t>- Se cubre la responsabilidad civil contractual derivada de la operación de los equipos y bienes que ocasionen daños a los bienes a personas relacionadas contractualmente con la empresa.</t>
  </si>
  <si>
    <t>- Bajo la cobertura de Parqueaderos se amparan igualmente los daños y hurto de los vehículos y accesorios</t>
  </si>
  <si>
    <t>- Los visitantes y los usuarios que ingresen a las diferentes predios y/o  instalaciones seran considerados terceros, asi como los bienes recibidos en administración o comodato o cesion y a otros sitios de interés del asegurado, serán considerados como terceros en la póliza. Incluye Empleados, contratistas y/o subcontratistas, pasajeros, y otros deben ser considerados como terceros en la póliza.</t>
  </si>
  <si>
    <t>Condición basica obligatoria</t>
  </si>
  <si>
    <t>- Se incluye cobertura para perjuicios patrimoniales (daño emergente y lucro cesante). extrapatrimoniales (daños morales y perjuicios fisiológicos, daños a la salud  o a la vida de relación) al 100% del límite asegurado.</t>
  </si>
  <si>
    <t>-Labores y Materiales</t>
  </si>
  <si>
    <t>OBLIGATORIA</t>
  </si>
  <si>
    <t>APOYO A LA INDUSTRIA NACIONAL</t>
  </si>
  <si>
    <t>PROPUESTA INTEGRAL</t>
  </si>
  <si>
    <t>Se otorgan 200 Ptos a todas la propuestas que oferten los dos grupos que conforman la presente invitación</t>
  </si>
  <si>
    <t xml:space="preserve">Deducibles ( lo deducibles exigidos son obligatorios por lo que se otorgaran 200 a quien los otorgue) </t>
  </si>
  <si>
    <t xml:space="preserve">- Ingresos presupuestados 2020:                                                                                                                 </t>
  </si>
  <si>
    <t xml:space="preserve">- Valor de la nómina anual presupuestada 2020:                                      </t>
  </si>
  <si>
    <t>VIGENCIA 31 DIC 2021 A LAS 00:00 HASTA 31 DIC DE 2022 A LAS 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</si>
</sst>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_-;\-&quot;$&quot;* #,##0_-;_-&quot;$&quot;* &quot;-&quot;_-;_-@_-"/>
    <numFmt numFmtId="165" formatCode="#,##0_ ;[Red]\-#,##0\ "/>
    <numFmt numFmtId="166" formatCode="_-[$$-2C0A]\ * #,##0_-;\-[$$-2C0A]\ * #,##0_-;_-[$$-2C0A]\ * &quot;-&quot;??_-;_-@_-"/>
  </numFmts>
  <fonts count="36">
    <font>
      <sz val="11"/>
      <color theme="1"/>
      <name val="Calibri"/>
      <family val="2"/>
      <scheme val="minor"/>
    </font>
    <font>
      <sz val="10"/>
      <name val="Arial"/>
      <family val="2"/>
    </font>
    <font>
      <b/>
      <sz val="10"/>
      <color theme="0"/>
      <name val="Arial"/>
      <family val="2"/>
    </font>
    <font>
      <b/>
      <sz val="10"/>
      <name val="Arial"/>
      <family val="2"/>
    </font>
    <font>
      <sz val="10"/>
      <color theme="1"/>
      <name val="Arial"/>
      <family val="2"/>
    </font>
    <font>
      <sz val="10"/>
      <color theme="0"/>
      <name val="Arial"/>
      <family val="2"/>
    </font>
    <font>
      <sz val="10"/>
      <color rgb="FFFF0000"/>
      <name val="Arial"/>
      <family val="2"/>
    </font>
    <font>
      <b/>
      <sz val="14"/>
      <color theme="0"/>
      <name val="Arial"/>
      <family val="2"/>
    </font>
    <font>
      <sz val="14"/>
      <color theme="0"/>
      <name val="Arial"/>
      <family val="2"/>
    </font>
    <font>
      <b/>
      <sz val="10"/>
      <color theme="1"/>
      <name val="Arial"/>
      <family val="2"/>
    </font>
    <font>
      <sz val="10"/>
      <color indexed="8"/>
      <name val="MS Sans Serif"/>
      <family val="2"/>
    </font>
    <font>
      <sz val="11"/>
      <color theme="1"/>
      <name val="Calibri"/>
      <family val="2"/>
      <scheme val="minor"/>
    </font>
    <font>
      <b/>
      <sz val="11"/>
      <color theme="1"/>
      <name val="Calibri"/>
      <family val="2"/>
      <scheme val="minor"/>
    </font>
    <font>
      <sz val="18"/>
      <color theme="1"/>
      <name val="Arial"/>
      <family val="2"/>
    </font>
    <font>
      <sz val="24"/>
      <color theme="1"/>
      <name val="Arial"/>
      <family val="2"/>
    </font>
    <font>
      <b/>
      <sz val="14"/>
      <color theme="1"/>
      <name val="Calibri"/>
      <family val="2"/>
      <scheme val="minor"/>
    </font>
    <font>
      <b/>
      <sz val="12"/>
      <name val="Arial"/>
      <family val="2"/>
    </font>
    <font>
      <b/>
      <sz val="12"/>
      <color theme="1"/>
      <name val="Arial"/>
      <family val="2"/>
    </font>
    <font>
      <b/>
      <sz val="12"/>
      <color indexed="9"/>
      <name val="Arial"/>
      <family val="2"/>
    </font>
    <font>
      <b/>
      <u/>
      <sz val="10"/>
      <name val="Arial"/>
      <family val="2"/>
    </font>
    <font>
      <b/>
      <sz val="10"/>
      <color indexed="9"/>
      <name val="Arial"/>
      <family val="2"/>
    </font>
    <font>
      <sz val="10"/>
      <color indexed="8"/>
      <name val="Arial"/>
      <family val="2"/>
    </font>
    <font>
      <b/>
      <i/>
      <u/>
      <sz val="10"/>
      <name val="Arial"/>
      <family val="2"/>
    </font>
    <font>
      <b/>
      <sz val="12"/>
      <color theme="0"/>
      <name val="Arial"/>
      <family val="2"/>
    </font>
    <font>
      <b/>
      <sz val="12"/>
      <color theme="0"/>
      <name val="Calibri"/>
      <family val="2"/>
      <scheme val="minor"/>
    </font>
    <font>
      <sz val="12"/>
      <color theme="1"/>
      <name val="Arial"/>
      <family val="2"/>
    </font>
    <font>
      <sz val="12"/>
      <name val="Arial"/>
      <family val="2"/>
    </font>
    <font>
      <sz val="10.5"/>
      <color rgb="FF333333"/>
      <name val="Arial"/>
      <family val="2"/>
    </font>
    <font>
      <b/>
      <sz val="10.5"/>
      <color rgb="FF333333"/>
      <name val="Arial"/>
      <family val="2"/>
    </font>
    <font>
      <sz val="10"/>
      <color rgb="FF333333"/>
      <name val="Symbol"/>
      <family val="1"/>
      <charset val="2"/>
    </font>
    <font>
      <sz val="11"/>
      <color theme="1"/>
      <name val="Arial"/>
      <family val="2"/>
    </font>
    <font>
      <sz val="10"/>
      <color rgb="FF000000"/>
      <name val="Arial1"/>
    </font>
    <font>
      <b/>
      <sz val="11"/>
      <color rgb="FF000000"/>
      <name val="Arial Narrow"/>
      <family val="2"/>
    </font>
    <font>
      <sz val="10"/>
      <color theme="1"/>
      <name val="Arial1"/>
    </font>
    <font>
      <b/>
      <sz val="11"/>
      <color theme="1"/>
      <name val="Arial"/>
      <family val="2"/>
    </font>
    <font>
      <sz val="11"/>
      <name val="Arial"/>
      <family val="2"/>
    </font>
  </fonts>
  <fills count="13">
    <fill>
      <patternFill patternType="none"/>
    </fill>
    <fill>
      <patternFill patternType="gray125"/>
    </fill>
    <fill>
      <patternFill patternType="solid">
        <fgColor rgb="FF0070C0"/>
        <bgColor indexed="64"/>
      </patternFill>
    </fill>
    <fill>
      <patternFill patternType="solid">
        <fgColor rgb="FF0070C0"/>
        <bgColor indexed="31"/>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indexed="30"/>
        <bgColor indexed="21"/>
      </patternFill>
    </fill>
    <fill>
      <patternFill patternType="solid">
        <fgColor indexed="9"/>
        <bgColor indexed="26"/>
      </patternFill>
    </fill>
    <fill>
      <patternFill patternType="solid">
        <fgColor indexed="22"/>
        <bgColor indexed="44"/>
      </patternFill>
    </fill>
    <fill>
      <patternFill patternType="solid">
        <fgColor theme="3" tint="0.59999389629810485"/>
        <bgColor indexed="44"/>
      </patternFill>
    </fill>
    <fill>
      <patternFill patternType="solid">
        <fgColor theme="3" tint="0.39997558519241921"/>
        <bgColor indexed="64"/>
      </patternFill>
    </fill>
    <fill>
      <patternFill patternType="solid">
        <fgColor theme="3" tint="0.39997558519241921"/>
        <bgColor indexed="44"/>
      </patternFill>
    </fill>
  </fills>
  <borders count="16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hair">
        <color auto="1"/>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hair">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thin">
        <color auto="1"/>
      </top>
      <bottom style="thin">
        <color auto="1"/>
      </bottom>
      <diagonal/>
    </border>
    <border>
      <left style="medium">
        <color indexed="64"/>
      </left>
      <right/>
      <top style="hair">
        <color auto="1"/>
      </top>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hair">
        <color indexed="8"/>
      </top>
      <bottom style="hair">
        <color indexed="8"/>
      </bottom>
      <diagonal/>
    </border>
    <border>
      <left style="thin">
        <color indexed="8"/>
      </left>
      <right/>
      <top/>
      <bottom style="hair">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medium">
        <color indexed="64"/>
      </right>
      <top style="hair">
        <color indexed="8"/>
      </top>
      <bottom style="medium">
        <color indexed="64"/>
      </bottom>
      <diagonal/>
    </border>
    <border>
      <left/>
      <right style="medium">
        <color indexed="64"/>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style="medium">
        <color indexed="8"/>
      </right>
      <top style="hair">
        <color indexed="8"/>
      </top>
      <bottom style="hair">
        <color indexed="8"/>
      </bottom>
      <diagonal/>
    </border>
    <border>
      <left style="medium">
        <color indexed="8"/>
      </left>
      <right style="medium">
        <color indexed="64"/>
      </right>
      <top style="hair">
        <color indexed="8"/>
      </top>
      <bottom style="hair">
        <color indexed="8"/>
      </bottom>
      <diagonal/>
    </border>
    <border>
      <left style="medium">
        <color indexed="64"/>
      </left>
      <right style="medium">
        <color indexed="8"/>
      </right>
      <top/>
      <bottom style="hair">
        <color indexed="8"/>
      </bottom>
      <diagonal/>
    </border>
    <border>
      <left style="medium">
        <color indexed="8"/>
      </left>
      <right style="medium">
        <color indexed="64"/>
      </right>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bottom style="hair">
        <color indexed="8"/>
      </bottom>
      <diagonal/>
    </border>
    <border>
      <left/>
      <right style="medium">
        <color indexed="64"/>
      </right>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thin">
        <color indexed="8"/>
      </top>
      <bottom style="medium">
        <color indexed="64"/>
      </bottom>
      <diagonal/>
    </border>
    <border>
      <left style="thin">
        <color indexed="64"/>
      </left>
      <right style="thin">
        <color indexed="64"/>
      </right>
      <top style="thin">
        <color indexed="8"/>
      </top>
      <bottom style="thin">
        <color indexed="8"/>
      </bottom>
      <diagonal/>
    </border>
    <border>
      <left style="thin">
        <color indexed="8"/>
      </left>
      <right/>
      <top style="medium">
        <color indexed="64"/>
      </top>
      <bottom style="medium">
        <color indexed="64"/>
      </bottom>
      <diagonal/>
    </border>
    <border>
      <left style="medium">
        <color indexed="64"/>
      </left>
      <right style="thin">
        <color indexed="8"/>
      </right>
      <top style="hair">
        <color indexed="8"/>
      </top>
      <bottom style="hair">
        <color indexed="8"/>
      </bottom>
      <diagonal/>
    </border>
    <border>
      <left style="medium">
        <color indexed="64"/>
      </left>
      <right style="thin">
        <color indexed="8"/>
      </right>
      <top style="hair">
        <color indexed="8"/>
      </top>
      <bottom style="medium">
        <color indexed="64"/>
      </bottom>
      <diagonal/>
    </border>
    <border>
      <left/>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right/>
      <top style="thin">
        <color indexed="8"/>
      </top>
      <bottom style="hair">
        <color indexed="8"/>
      </bottom>
      <diagonal/>
    </border>
    <border>
      <left/>
      <right/>
      <top style="hair">
        <color indexed="8"/>
      </top>
      <bottom/>
      <diagonal/>
    </border>
    <border>
      <left/>
      <right/>
      <top/>
      <bottom style="hair">
        <color indexed="8"/>
      </bottom>
      <diagonal/>
    </border>
    <border>
      <left/>
      <right style="thin">
        <color indexed="8"/>
      </right>
      <top/>
      <bottom style="thin">
        <color indexed="8"/>
      </bottom>
      <diagonal/>
    </border>
    <border>
      <left/>
      <right/>
      <top style="thin">
        <color indexed="8"/>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8"/>
      </left>
      <right/>
      <top style="medium">
        <color indexed="64"/>
      </top>
      <bottom/>
      <diagonal/>
    </border>
    <border>
      <left style="medium">
        <color indexed="64"/>
      </left>
      <right style="thin">
        <color indexed="8"/>
      </right>
      <top/>
      <bottom style="hair">
        <color indexed="8"/>
      </bottom>
      <diagonal/>
    </border>
    <border>
      <left style="thin">
        <color indexed="8"/>
      </left>
      <right style="medium">
        <color indexed="64"/>
      </right>
      <top/>
      <bottom style="hair">
        <color indexed="8"/>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medium">
        <color indexed="64"/>
      </bottom>
      <diagonal/>
    </border>
    <border>
      <left style="thin">
        <color indexed="64"/>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thin">
        <color indexed="8"/>
      </right>
      <top style="medium">
        <color indexed="64"/>
      </top>
      <bottom style="hair">
        <color indexed="8"/>
      </bottom>
      <diagonal/>
    </border>
    <border>
      <left/>
      <right/>
      <top style="medium">
        <color indexed="64"/>
      </top>
      <bottom style="hair">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style="thin">
        <color indexed="64"/>
      </top>
      <bottom style="hair">
        <color indexed="8"/>
      </bottom>
      <diagonal/>
    </border>
    <border>
      <left style="medium">
        <color indexed="64"/>
      </left>
      <right style="medium">
        <color indexed="64"/>
      </right>
      <top style="hair">
        <color indexed="8"/>
      </top>
      <bottom/>
      <diagonal/>
    </border>
    <border>
      <left style="medium">
        <color indexed="64"/>
      </left>
      <right style="medium">
        <color indexed="64"/>
      </right>
      <top/>
      <bottom style="hair">
        <color indexed="8"/>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medium">
        <color indexed="64"/>
      </left>
      <right/>
      <top style="medium">
        <color indexed="64"/>
      </top>
      <bottom style="thin">
        <color indexed="8"/>
      </bottom>
      <diagonal/>
    </border>
    <border>
      <left style="medium">
        <color indexed="64"/>
      </left>
      <right/>
      <top style="thin">
        <color indexed="8"/>
      </top>
      <bottom style="hair">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medium">
        <color indexed="64"/>
      </top>
      <bottom style="thin">
        <color indexed="8"/>
      </bottom>
      <diagonal/>
    </border>
    <border>
      <left style="medium">
        <color indexed="64"/>
      </left>
      <right style="medium">
        <color indexed="64"/>
      </right>
      <top style="thin">
        <color indexed="8"/>
      </top>
      <bottom style="hair">
        <color indexed="8"/>
      </bottom>
      <diagonal/>
    </border>
    <border>
      <left style="thin">
        <color indexed="8"/>
      </left>
      <right/>
      <top/>
      <bottom style="medium">
        <color indexed="64"/>
      </bottom>
      <diagonal/>
    </border>
    <border>
      <left style="medium">
        <color indexed="64"/>
      </left>
      <right/>
      <top style="hair">
        <color indexed="8"/>
      </top>
      <bottom style="medium">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diagonal/>
    </border>
    <border>
      <left/>
      <right style="medium">
        <color indexed="64"/>
      </right>
      <top/>
      <bottom style="thin">
        <color indexed="8"/>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medium">
        <color indexed="64"/>
      </top>
      <bottom/>
      <diagonal/>
    </border>
    <border>
      <left style="thin">
        <color auto="1"/>
      </left>
      <right/>
      <top style="thin">
        <color auto="1"/>
      </top>
      <bottom style="medium">
        <color indexed="64"/>
      </bottom>
      <diagonal/>
    </border>
    <border>
      <left style="thin">
        <color rgb="FF000000"/>
      </left>
      <right style="medium">
        <color indexed="64"/>
      </right>
      <top style="medium">
        <color indexed="64"/>
      </top>
      <bottom style="medium">
        <color indexed="64"/>
      </bottom>
      <diagonal/>
    </border>
    <border>
      <left/>
      <right/>
      <top style="hair">
        <color auto="1"/>
      </top>
      <bottom/>
      <diagonal/>
    </border>
    <border>
      <left/>
      <right/>
      <top style="hair">
        <color auto="1"/>
      </top>
      <bottom style="hair">
        <color auto="1"/>
      </bottom>
      <diagonal/>
    </border>
    <border>
      <left/>
      <right/>
      <top style="hair">
        <color auto="1"/>
      </top>
      <bottom style="medium">
        <color indexed="64"/>
      </bottom>
      <diagonal/>
    </border>
    <border>
      <left style="thin">
        <color auto="1"/>
      </left>
      <right/>
      <top style="medium">
        <color indexed="64"/>
      </top>
      <bottom style="thin">
        <color auto="1"/>
      </bottom>
      <diagonal/>
    </border>
    <border>
      <left/>
      <right/>
      <top style="medium">
        <color indexed="64"/>
      </top>
      <bottom style="hair">
        <color auto="1"/>
      </bottom>
      <diagonal/>
    </border>
    <border>
      <left style="hair">
        <color auto="1"/>
      </left>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thin">
        <color auto="1"/>
      </bottom>
      <diagonal/>
    </border>
    <border>
      <left/>
      <right/>
      <top style="hair">
        <color auto="1"/>
      </top>
      <bottom style="thin">
        <color auto="1"/>
      </bottom>
      <diagonal/>
    </border>
    <border>
      <left style="medium">
        <color indexed="64"/>
      </left>
      <right style="medium">
        <color indexed="64"/>
      </right>
      <top style="thin">
        <color auto="1"/>
      </top>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indexed="64"/>
      </bottom>
      <diagonal/>
    </border>
  </borders>
  <cellStyleXfs count="4">
    <xf numFmtId="0" fontId="0" fillId="0" borderId="0"/>
    <xf numFmtId="0" fontId="10" fillId="0" borderId="0"/>
    <xf numFmtId="164" fontId="11" fillId="0" borderId="0" applyFont="0" applyFill="0" applyBorder="0" applyAlignment="0" applyProtection="0"/>
    <xf numFmtId="9" fontId="31" fillId="0" borderId="0" applyBorder="0" applyProtection="0"/>
  </cellStyleXfs>
  <cellXfs count="575">
    <xf numFmtId="0" fontId="0" fillId="0" borderId="0" xfId="0"/>
    <xf numFmtId="0" fontId="4" fillId="0" borderId="0" xfId="0" applyFont="1"/>
    <xf numFmtId="0" fontId="4" fillId="0" borderId="0" xfId="0" applyFont="1" applyAlignment="1">
      <alignment vertical="center" wrapText="1"/>
    </xf>
    <xf numFmtId="0" fontId="6" fillId="0" borderId="0" xfId="0" applyFont="1"/>
    <xf numFmtId="0" fontId="4" fillId="0" borderId="0" xfId="0" applyFont="1" applyAlignment="1">
      <alignment horizontal="center"/>
    </xf>
    <xf numFmtId="0" fontId="6" fillId="0" borderId="0" xfId="0" applyFont="1" applyAlignment="1">
      <alignment vertical="center" wrapText="1"/>
    </xf>
    <xf numFmtId="0" fontId="9" fillId="0" borderId="0" xfId="0" applyFont="1" applyAlignment="1">
      <alignment horizontal="center"/>
    </xf>
    <xf numFmtId="1" fontId="4" fillId="0" borderId="0" xfId="0" applyNumberFormat="1" applyFont="1" applyAlignment="1">
      <alignment vertical="center" wrapText="1"/>
    </xf>
    <xf numFmtId="3" fontId="4" fillId="0" borderId="6" xfId="0" quotePrefix="1" applyNumberFormat="1" applyFont="1" applyBorder="1" applyAlignment="1">
      <alignment vertical="center" wrapText="1"/>
    </xf>
    <xf numFmtId="3" fontId="4" fillId="0" borderId="11" xfId="0" quotePrefix="1" applyNumberFormat="1" applyFont="1" applyBorder="1" applyAlignment="1">
      <alignment vertical="center" wrapText="1"/>
    </xf>
    <xf numFmtId="0" fontId="1" fillId="0" borderId="26" xfId="0" applyFont="1" applyFill="1" applyBorder="1" applyAlignment="1">
      <alignment wrapText="1"/>
    </xf>
    <xf numFmtId="3" fontId="4" fillId="0" borderId="16" xfId="0" quotePrefix="1" applyNumberFormat="1" applyFont="1" applyBorder="1" applyAlignment="1">
      <alignment horizontal="left" wrapText="1"/>
    </xf>
    <xf numFmtId="3" fontId="4" fillId="0" borderId="15" xfId="0" quotePrefix="1" applyNumberFormat="1" applyFont="1" applyBorder="1" applyAlignment="1">
      <alignment vertical="center" wrapText="1"/>
    </xf>
    <xf numFmtId="0" fontId="0" fillId="0" borderId="0" xfId="0" applyAlignment="1">
      <alignment horizontal="center"/>
    </xf>
    <xf numFmtId="3" fontId="4" fillId="0" borderId="25" xfId="0" quotePrefix="1" applyNumberFormat="1" applyFont="1" applyBorder="1" applyAlignment="1">
      <alignment vertical="center" wrapText="1"/>
    </xf>
    <xf numFmtId="0" fontId="17" fillId="5" borderId="28" xfId="0" applyFont="1" applyFill="1" applyBorder="1" applyAlignment="1">
      <alignment horizontal="center"/>
    </xf>
    <xf numFmtId="0" fontId="18" fillId="7" borderId="30" xfId="0" applyFont="1" applyFill="1" applyBorder="1" applyAlignment="1">
      <alignment horizontal="center" wrapText="1"/>
    </xf>
    <xf numFmtId="0" fontId="18" fillId="7" borderId="32" xfId="0" applyFont="1" applyFill="1" applyBorder="1" applyAlignment="1">
      <alignment horizontal="center" wrapText="1"/>
    </xf>
    <xf numFmtId="0" fontId="20" fillId="7" borderId="31" xfId="0" applyFont="1" applyFill="1" applyBorder="1" applyAlignment="1">
      <alignment horizontal="center" wrapText="1"/>
    </xf>
    <xf numFmtId="0" fontId="4" fillId="0" borderId="42" xfId="0" quotePrefix="1" applyFont="1" applyBorder="1"/>
    <xf numFmtId="0" fontId="4" fillId="0" borderId="43" xfId="0" quotePrefix="1" applyFont="1" applyBorder="1"/>
    <xf numFmtId="3" fontId="4" fillId="0" borderId="22" xfId="0" applyNumberFormat="1" applyFont="1" applyBorder="1" applyAlignment="1">
      <alignment horizontal="right"/>
    </xf>
    <xf numFmtId="0" fontId="21" fillId="0" borderId="44" xfId="0" applyFont="1" applyFill="1" applyBorder="1" applyAlignment="1">
      <alignment horizontal="left"/>
    </xf>
    <xf numFmtId="0" fontId="21" fillId="0" borderId="45" xfId="0" quotePrefix="1" applyFont="1" applyFill="1" applyBorder="1" applyAlignment="1">
      <alignment horizontal="left"/>
    </xf>
    <xf numFmtId="0" fontId="21" fillId="0" borderId="45" xfId="0" applyFont="1" applyFill="1" applyBorder="1" applyAlignment="1">
      <alignment horizontal="left"/>
    </xf>
    <xf numFmtId="0" fontId="0" fillId="0" borderId="45" xfId="0" applyFont="1" applyFill="1" applyBorder="1" applyAlignment="1">
      <alignment horizontal="left" wrapText="1"/>
    </xf>
    <xf numFmtId="0" fontId="21" fillId="0" borderId="45" xfId="0" applyFont="1" applyFill="1" applyBorder="1" applyAlignment="1">
      <alignment horizontal="left" wrapText="1"/>
    </xf>
    <xf numFmtId="0" fontId="0" fillId="0" borderId="45" xfId="0" quotePrefix="1" applyFont="1" applyFill="1" applyBorder="1" applyAlignment="1">
      <alignment horizontal="left" wrapText="1"/>
    </xf>
    <xf numFmtId="0" fontId="0" fillId="0" borderId="46" xfId="0" quotePrefix="1" applyFont="1" applyFill="1" applyBorder="1" applyAlignment="1">
      <alignment horizontal="left" wrapText="1"/>
    </xf>
    <xf numFmtId="165" fontId="21" fillId="0" borderId="47" xfId="0" applyNumberFormat="1" applyFont="1" applyFill="1" applyBorder="1"/>
    <xf numFmtId="165" fontId="21" fillId="0" borderId="48" xfId="0" applyNumberFormat="1" applyFont="1" applyFill="1" applyBorder="1"/>
    <xf numFmtId="165" fontId="21" fillId="0" borderId="48" xfId="0" applyNumberFormat="1" applyFont="1" applyFill="1" applyBorder="1" applyAlignment="1">
      <alignment horizontal="right"/>
    </xf>
    <xf numFmtId="3" fontId="21" fillId="0" borderId="48" xfId="0" applyNumberFormat="1" applyFont="1" applyFill="1" applyBorder="1" applyAlignment="1">
      <alignment wrapText="1"/>
    </xf>
    <xf numFmtId="3" fontId="0" fillId="0" borderId="48" xfId="0" applyNumberFormat="1" applyFont="1" applyFill="1" applyBorder="1" applyAlignment="1">
      <alignment vertical="center" wrapText="1"/>
    </xf>
    <xf numFmtId="3" fontId="0" fillId="0" borderId="22" xfId="0" applyNumberFormat="1" applyFont="1" applyFill="1" applyBorder="1" applyAlignment="1">
      <alignment horizontal="right" wrapText="1"/>
    </xf>
    <xf numFmtId="0" fontId="0" fillId="0" borderId="3" xfId="0" applyBorder="1"/>
    <xf numFmtId="3" fontId="0" fillId="0" borderId="49" xfId="0" applyNumberFormat="1" applyFont="1" applyFill="1" applyBorder="1" applyAlignment="1">
      <alignment wrapText="1"/>
    </xf>
    <xf numFmtId="3" fontId="0" fillId="0" borderId="47" xfId="0" applyNumberFormat="1" applyFont="1" applyFill="1" applyBorder="1" applyAlignment="1">
      <alignment wrapText="1"/>
    </xf>
    <xf numFmtId="3" fontId="0" fillId="0" borderId="50" xfId="0" applyNumberFormat="1" applyFont="1" applyFill="1" applyBorder="1" applyAlignment="1">
      <alignment wrapText="1"/>
    </xf>
    <xf numFmtId="3" fontId="0" fillId="0" borderId="48" xfId="0" applyNumberFormat="1" applyFont="1" applyFill="1" applyBorder="1" applyAlignment="1">
      <alignment wrapText="1"/>
    </xf>
    <xf numFmtId="3" fontId="0" fillId="0" borderId="50" xfId="0" quotePrefix="1" applyNumberFormat="1" applyFont="1" applyFill="1" applyBorder="1" applyAlignment="1">
      <alignment wrapText="1"/>
    </xf>
    <xf numFmtId="3" fontId="0" fillId="0" borderId="50" xfId="0" applyNumberFormat="1" applyFont="1" applyFill="1" applyBorder="1" applyAlignment="1">
      <alignment horizontal="left" wrapText="1"/>
    </xf>
    <xf numFmtId="3" fontId="0" fillId="0" borderId="48" xfId="0" applyNumberFormat="1" applyFont="1" applyFill="1" applyBorder="1" applyAlignment="1">
      <alignment horizontal="left" wrapText="1"/>
    </xf>
    <xf numFmtId="3" fontId="0" fillId="0" borderId="50" xfId="0" applyNumberFormat="1" applyFont="1" applyFill="1" applyBorder="1"/>
    <xf numFmtId="3" fontId="0" fillId="0" borderId="48" xfId="0" applyNumberFormat="1" applyFont="1" applyFill="1" applyBorder="1"/>
    <xf numFmtId="3" fontId="0" fillId="0" borderId="50" xfId="0" quotePrefix="1" applyNumberFormat="1" applyFont="1" applyFill="1" applyBorder="1"/>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5" xfId="0" quotePrefix="1" applyFont="1" applyFill="1" applyBorder="1" applyAlignment="1">
      <alignment horizontal="left" vertical="center" wrapText="1"/>
    </xf>
    <xf numFmtId="0" fontId="0" fillId="0" borderId="46" xfId="0" applyFont="1" applyFill="1" applyBorder="1" applyAlignment="1">
      <alignment horizontal="left" vertical="center" wrapText="1"/>
    </xf>
    <xf numFmtId="3" fontId="0" fillId="0" borderId="47" xfId="0" applyNumberFormat="1" applyFont="1" applyFill="1" applyBorder="1" applyAlignment="1">
      <alignment horizontal="center" vertical="center" wrapText="1"/>
    </xf>
    <xf numFmtId="3" fontId="0" fillId="0" borderId="48" xfId="0" applyNumberFormat="1" applyFont="1" applyFill="1" applyBorder="1" applyAlignment="1">
      <alignment horizontal="center" vertical="center" wrapText="1"/>
    </xf>
    <xf numFmtId="3" fontId="0" fillId="0" borderId="61" xfId="0" applyNumberFormat="1" applyFont="1" applyFill="1" applyBorder="1" applyAlignment="1">
      <alignment horizontal="center" vertical="center" wrapText="1"/>
    </xf>
    <xf numFmtId="0" fontId="4" fillId="0" borderId="40" xfId="0" applyFont="1" applyBorder="1" applyAlignment="1">
      <alignment horizontal="center"/>
    </xf>
    <xf numFmtId="3" fontId="17" fillId="5" borderId="28" xfId="0" applyNumberFormat="1" applyFont="1" applyFill="1" applyBorder="1" applyAlignment="1">
      <alignment horizontal="center"/>
    </xf>
    <xf numFmtId="0" fontId="4" fillId="0" borderId="24" xfId="0" applyFont="1" applyBorder="1" applyAlignment="1">
      <alignment horizontal="center"/>
    </xf>
    <xf numFmtId="3" fontId="0" fillId="0" borderId="67" xfId="0" applyNumberFormat="1" applyFont="1" applyBorder="1" applyAlignment="1">
      <alignment vertical="center" wrapText="1"/>
    </xf>
    <xf numFmtId="3" fontId="3" fillId="4" borderId="4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0" fillId="0" borderId="41" xfId="0" applyFont="1" applyBorder="1" applyAlignment="1">
      <alignment wrapText="1"/>
    </xf>
    <xf numFmtId="0" fontId="0" fillId="0" borderId="42" xfId="0" applyFont="1" applyFill="1" applyBorder="1" applyAlignment="1">
      <alignment wrapText="1"/>
    </xf>
    <xf numFmtId="0" fontId="0" fillId="0" borderId="43" xfId="0" applyFont="1" applyFill="1" applyBorder="1" applyAlignment="1">
      <alignment wrapText="1"/>
    </xf>
    <xf numFmtId="3" fontId="0" fillId="0" borderId="41" xfId="0" applyNumberFormat="1" applyFont="1" applyBorder="1" applyAlignment="1">
      <alignment wrapText="1"/>
    </xf>
    <xf numFmtId="3" fontId="0" fillId="0" borderId="42" xfId="0" applyNumberFormat="1" applyFont="1" applyFill="1" applyBorder="1" applyAlignment="1">
      <alignment wrapText="1"/>
    </xf>
    <xf numFmtId="3" fontId="0" fillId="0" borderId="43" xfId="0" applyNumberFormat="1" applyFont="1" applyFill="1" applyBorder="1" applyAlignment="1">
      <alignment wrapText="1"/>
    </xf>
    <xf numFmtId="3" fontId="20" fillId="7" borderId="33" xfId="0" applyNumberFormat="1" applyFont="1" applyFill="1" applyBorder="1" applyAlignment="1">
      <alignment horizontal="center" wrapText="1"/>
    </xf>
    <xf numFmtId="3" fontId="20" fillId="7" borderId="38" xfId="0" applyNumberFormat="1" applyFont="1" applyFill="1" applyBorder="1" applyAlignment="1">
      <alignment horizontal="center" wrapText="1"/>
    </xf>
    <xf numFmtId="3" fontId="0" fillId="0" borderId="49" xfId="0" applyNumberFormat="1" applyFont="1" applyBorder="1" applyAlignment="1">
      <alignment horizontal="left" wrapText="1"/>
    </xf>
    <xf numFmtId="3" fontId="0" fillId="0" borderId="47" xfId="0" applyNumberFormat="1" applyFont="1" applyBorder="1" applyAlignment="1">
      <alignment horizontal="left" wrapText="1"/>
    </xf>
    <xf numFmtId="3" fontId="0" fillId="0" borderId="50" xfId="0" applyNumberFormat="1" applyFont="1" applyBorder="1" applyAlignment="1">
      <alignment horizontal="left" wrapText="1"/>
    </xf>
    <xf numFmtId="3" fontId="0" fillId="0" borderId="48" xfId="0" applyNumberFormat="1" applyFont="1" applyBorder="1" applyAlignment="1">
      <alignment horizontal="left" wrapText="1"/>
    </xf>
    <xf numFmtId="3" fontId="0" fillId="0" borderId="50" xfId="0" quotePrefix="1" applyNumberFormat="1" applyFont="1" applyBorder="1" applyAlignment="1">
      <alignment horizontal="left" wrapText="1"/>
    </xf>
    <xf numFmtId="3" fontId="0" fillId="0" borderId="50" xfId="0" applyNumberFormat="1" applyFont="1" applyBorder="1" applyAlignment="1">
      <alignment horizontal="left"/>
    </xf>
    <xf numFmtId="3" fontId="0" fillId="0" borderId="48" xfId="0" applyNumberFormat="1" applyFont="1" applyBorder="1" applyAlignment="1">
      <alignment horizontal="left"/>
    </xf>
    <xf numFmtId="3" fontId="0" fillId="0" borderId="50" xfId="0" applyNumberFormat="1" applyFont="1" applyFill="1" applyBorder="1" applyAlignment="1">
      <alignment horizontal="left"/>
    </xf>
    <xf numFmtId="3" fontId="20" fillId="7" borderId="30" xfId="0" applyNumberFormat="1" applyFont="1" applyFill="1" applyBorder="1" applyAlignment="1">
      <alignment horizontal="center" wrapText="1"/>
    </xf>
    <xf numFmtId="3" fontId="3" fillId="4" borderId="41" xfId="0" applyNumberFormat="1" applyFont="1" applyFill="1" applyBorder="1" applyAlignment="1">
      <alignment horizontal="center" vertical="center" wrapText="1"/>
    </xf>
    <xf numFmtId="0" fontId="12" fillId="4" borderId="45" xfId="0" applyFont="1" applyFill="1" applyBorder="1" applyAlignment="1">
      <alignment horizontal="center" wrapText="1"/>
    </xf>
    <xf numFmtId="3" fontId="3" fillId="10" borderId="45" xfId="0" applyNumberFormat="1" applyFont="1" applyFill="1" applyBorder="1" applyAlignment="1">
      <alignment horizontal="center"/>
    </xf>
    <xf numFmtId="3" fontId="0" fillId="0" borderId="41" xfId="0" applyNumberFormat="1" applyFont="1" applyBorder="1" applyAlignment="1">
      <alignment horizontal="center" wrapText="1"/>
    </xf>
    <xf numFmtId="3" fontId="3" fillId="0" borderId="43" xfId="0" applyNumberFormat="1" applyFont="1" applyFill="1" applyBorder="1" applyAlignment="1">
      <alignment horizontal="center" vertical="center" wrapText="1"/>
    </xf>
    <xf numFmtId="3" fontId="0" fillId="0" borderId="4" xfId="0" applyNumberFormat="1" applyFont="1" applyFill="1" applyBorder="1" applyAlignment="1">
      <alignment wrapText="1"/>
    </xf>
    <xf numFmtId="3" fontId="0" fillId="0" borderId="40" xfId="0" applyNumberFormat="1" applyFont="1" applyFill="1" applyBorder="1" applyAlignment="1">
      <alignment wrapText="1"/>
    </xf>
    <xf numFmtId="3" fontId="0" fillId="0" borderId="23" xfId="0" applyNumberFormat="1" applyFont="1" applyFill="1" applyBorder="1" applyAlignment="1">
      <alignment wrapText="1"/>
    </xf>
    <xf numFmtId="3" fontId="0" fillId="0" borderId="24" xfId="0" applyNumberFormat="1" applyFont="1" applyFill="1" applyBorder="1" applyAlignment="1">
      <alignment wrapText="1"/>
    </xf>
    <xf numFmtId="0" fontId="0" fillId="0" borderId="23" xfId="0" applyFont="1" applyFill="1" applyBorder="1" applyAlignment="1">
      <alignment wrapText="1"/>
    </xf>
    <xf numFmtId="0" fontId="0" fillId="0" borderId="24" xfId="0" applyFont="1" applyFill="1" applyBorder="1" applyAlignment="1">
      <alignment wrapText="1"/>
    </xf>
    <xf numFmtId="0" fontId="0" fillId="0" borderId="24" xfId="0" applyFont="1" applyFill="1" applyBorder="1" applyAlignment="1">
      <alignment horizontal="left" vertical="center" wrapText="1"/>
    </xf>
    <xf numFmtId="3" fontId="0" fillId="0" borderId="40" xfId="0" applyNumberFormat="1" applyFont="1" applyBorder="1" applyAlignment="1">
      <alignment horizontal="center" vertical="center" wrapText="1"/>
    </xf>
    <xf numFmtId="3" fontId="0" fillId="0" borderId="24" xfId="0" applyNumberFormat="1" applyFont="1" applyBorder="1" applyAlignment="1">
      <alignment horizontal="center" vertical="center" wrapText="1"/>
    </xf>
    <xf numFmtId="3" fontId="0" fillId="0" borderId="24" xfId="0" applyNumberFormat="1" applyFont="1" applyFill="1" applyBorder="1" applyAlignment="1">
      <alignment horizontal="center" vertical="center" wrapText="1"/>
    </xf>
    <xf numFmtId="0" fontId="0" fillId="0" borderId="24" xfId="0" applyFont="1" applyBorder="1" applyAlignment="1">
      <alignment horizontal="center" vertical="center" wrapText="1"/>
    </xf>
    <xf numFmtId="3" fontId="0" fillId="0" borderId="22" xfId="0" applyNumberFormat="1" applyFont="1" applyBorder="1" applyAlignment="1">
      <alignment horizontal="center" vertical="center" wrapText="1"/>
    </xf>
    <xf numFmtId="3" fontId="0" fillId="0" borderId="23" xfId="0" quotePrefix="1" applyNumberFormat="1" applyFont="1" applyFill="1" applyBorder="1" applyAlignment="1">
      <alignment wrapText="1"/>
    </xf>
    <xf numFmtId="0" fontId="0" fillId="0" borderId="23" xfId="0" quotePrefix="1" applyFont="1" applyFill="1" applyBorder="1" applyAlignment="1">
      <alignment wrapText="1"/>
    </xf>
    <xf numFmtId="3" fontId="3" fillId="5" borderId="31" xfId="0" applyNumberFormat="1" applyFont="1" applyFill="1" applyBorder="1" applyAlignment="1">
      <alignment horizontal="center" wrapText="1"/>
    </xf>
    <xf numFmtId="3" fontId="16" fillId="5" borderId="31" xfId="0" applyNumberFormat="1" applyFont="1" applyFill="1" applyBorder="1" applyAlignment="1">
      <alignment horizontal="center" wrapText="1"/>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indent="2"/>
    </xf>
    <xf numFmtId="0" fontId="0" fillId="0" borderId="0" xfId="0" applyAlignment="1">
      <alignment horizontal="center" vertical="center" wrapText="1"/>
    </xf>
    <xf numFmtId="0" fontId="3" fillId="6" borderId="78" xfId="0" quotePrefix="1" applyFont="1" applyFill="1" applyBorder="1" applyAlignment="1"/>
    <xf numFmtId="3" fontId="3" fillId="6" borderId="78" xfId="0" quotePrefix="1" applyNumberFormat="1" applyFont="1" applyFill="1" applyBorder="1" applyAlignment="1"/>
    <xf numFmtId="0" fontId="20" fillId="7" borderId="29" xfId="0" applyFont="1" applyFill="1" applyBorder="1" applyAlignment="1">
      <alignment horizontal="center" wrapText="1"/>
    </xf>
    <xf numFmtId="0" fontId="20" fillId="7" borderId="29" xfId="0" applyFont="1" applyFill="1" applyBorder="1" applyAlignment="1">
      <alignment horizontal="center" vertical="center" wrapText="1"/>
    </xf>
    <xf numFmtId="3" fontId="3" fillId="5" borderId="30" xfId="0" applyNumberFormat="1" applyFont="1" applyFill="1" applyBorder="1" applyAlignment="1">
      <alignment horizontal="center" wrapText="1"/>
    </xf>
    <xf numFmtId="3" fontId="3" fillId="5" borderId="32" xfId="0" applyNumberFormat="1" applyFont="1" applyFill="1" applyBorder="1" applyAlignment="1">
      <alignment horizontal="center" wrapText="1"/>
    </xf>
    <xf numFmtId="3" fontId="0" fillId="0" borderId="80" xfId="0" applyNumberFormat="1" applyFont="1" applyBorder="1" applyAlignment="1">
      <alignment horizontal="left" vertical="center" wrapText="1"/>
    </xf>
    <xf numFmtId="3" fontId="0" fillId="0" borderId="81" xfId="0" applyNumberFormat="1" applyFont="1" applyBorder="1" applyAlignment="1">
      <alignment horizontal="left" vertical="center" wrapText="1"/>
    </xf>
    <xf numFmtId="3" fontId="0" fillId="0" borderId="82" xfId="0" applyNumberFormat="1" applyFont="1" applyBorder="1" applyAlignment="1">
      <alignment horizontal="center" wrapText="1"/>
    </xf>
    <xf numFmtId="3" fontId="0" fillId="0" borderId="83" xfId="0" applyNumberFormat="1" applyFont="1" applyBorder="1" applyAlignment="1">
      <alignment horizontal="center" wrapText="1"/>
    </xf>
    <xf numFmtId="0" fontId="0" fillId="0" borderId="34" xfId="0" applyFont="1" applyFill="1" applyBorder="1" applyAlignment="1">
      <alignment horizontal="center" vertical="center" wrapText="1"/>
    </xf>
    <xf numFmtId="0" fontId="0" fillId="0" borderId="34" xfId="0" applyFont="1" applyFill="1" applyBorder="1" applyAlignment="1">
      <alignment vertical="center" wrapText="1"/>
    </xf>
    <xf numFmtId="3" fontId="3" fillId="0" borderId="34" xfId="0" applyNumberFormat="1" applyFont="1" applyFill="1" applyBorder="1" applyAlignment="1">
      <alignment horizontal="center"/>
    </xf>
    <xf numFmtId="0" fontId="0" fillId="0" borderId="34" xfId="0" applyFont="1" applyFill="1" applyBorder="1" applyAlignment="1">
      <alignment horizontal="right" vertical="center" wrapText="1"/>
    </xf>
    <xf numFmtId="3" fontId="0" fillId="0" borderId="86" xfId="0" applyNumberFormat="1" applyFont="1" applyFill="1" applyBorder="1" applyAlignment="1">
      <alignment wrapText="1"/>
    </xf>
    <xf numFmtId="3" fontId="0" fillId="0" borderId="67" xfId="0" applyNumberFormat="1" applyFont="1" applyFill="1" applyBorder="1" applyAlignment="1">
      <alignment wrapText="1"/>
    </xf>
    <xf numFmtId="3" fontId="0" fillId="0" borderId="67" xfId="0" applyNumberFormat="1" applyFont="1" applyFill="1" applyBorder="1" applyAlignment="1">
      <alignment vertical="center" wrapText="1"/>
    </xf>
    <xf numFmtId="0" fontId="19" fillId="0" borderId="87" xfId="0" applyFont="1" applyFill="1" applyBorder="1" applyAlignment="1">
      <alignment horizontal="left" vertical="center" wrapText="1"/>
    </xf>
    <xf numFmtId="3" fontId="19" fillId="0" borderId="87" xfId="0" applyNumberFormat="1" applyFont="1" applyBorder="1" applyAlignment="1">
      <alignment wrapText="1"/>
    </xf>
    <xf numFmtId="3" fontId="19" fillId="0" borderId="87" xfId="0" applyNumberFormat="1" applyFont="1" applyBorder="1"/>
    <xf numFmtId="0" fontId="9" fillId="4" borderId="42" xfId="0" applyFont="1" applyFill="1" applyBorder="1" applyAlignment="1">
      <alignment horizontal="center" vertical="center"/>
    </xf>
    <xf numFmtId="3" fontId="19" fillId="0" borderId="87" xfId="0" applyNumberFormat="1" applyFont="1" applyFill="1" applyBorder="1"/>
    <xf numFmtId="0" fontId="0" fillId="0" borderId="0" xfId="0" applyFill="1"/>
    <xf numFmtId="0" fontId="4" fillId="0" borderId="42" xfId="0" quotePrefix="1" applyFont="1" applyFill="1" applyBorder="1"/>
    <xf numFmtId="0" fontId="4" fillId="0" borderId="24" xfId="0" applyFont="1" applyFill="1" applyBorder="1"/>
    <xf numFmtId="0" fontId="4" fillId="0" borderId="42" xfId="0" quotePrefix="1" applyFont="1" applyFill="1" applyBorder="1" applyAlignment="1">
      <alignment wrapText="1"/>
    </xf>
    <xf numFmtId="0" fontId="4" fillId="0" borderId="42" xfId="0" applyFont="1" applyFill="1" applyBorder="1"/>
    <xf numFmtId="166" fontId="4" fillId="0" borderId="24" xfId="2" applyNumberFormat="1" applyFont="1" applyFill="1" applyBorder="1" applyAlignment="1">
      <alignment horizontal="right"/>
    </xf>
    <xf numFmtId="3" fontId="3" fillId="5" borderId="12" xfId="0" applyNumberFormat="1" applyFont="1" applyFill="1" applyBorder="1" applyAlignment="1">
      <alignment horizontal="left" wrapText="1"/>
    </xf>
    <xf numFmtId="3" fontId="4" fillId="0" borderId="4" xfId="0" quotePrefix="1" applyNumberFormat="1" applyFont="1" applyBorder="1" applyAlignment="1">
      <alignment horizontal="left" vertical="center" wrapText="1"/>
    </xf>
    <xf numFmtId="0" fontId="9" fillId="11" borderId="42" xfId="0" applyFont="1" applyFill="1" applyBorder="1" applyAlignment="1">
      <alignment horizontal="center" vertical="center"/>
    </xf>
    <xf numFmtId="3" fontId="16" fillId="5" borderId="12" xfId="0" applyNumberFormat="1" applyFont="1" applyFill="1" applyBorder="1" applyAlignment="1">
      <alignment horizontal="left" wrapText="1"/>
    </xf>
    <xf numFmtId="0" fontId="20" fillId="7" borderId="79" xfId="0" applyFont="1" applyFill="1" applyBorder="1" applyAlignment="1">
      <alignment horizontal="center" wrapText="1"/>
    </xf>
    <xf numFmtId="3" fontId="20" fillId="7" borderId="70" xfId="0" applyNumberFormat="1" applyFont="1" applyFill="1" applyBorder="1" applyAlignment="1">
      <alignment horizontal="center" vertical="center" wrapText="1"/>
    </xf>
    <xf numFmtId="0" fontId="3" fillId="5" borderId="3" xfId="0" applyFont="1" applyFill="1" applyBorder="1" applyAlignment="1">
      <alignment horizontal="center" wrapText="1"/>
    </xf>
    <xf numFmtId="0" fontId="33" fillId="6" borderId="91" xfId="0" applyFont="1" applyFill="1" applyBorder="1" applyAlignment="1">
      <alignment horizontal="left" vertical="center"/>
    </xf>
    <xf numFmtId="3" fontId="33" fillId="6" borderId="92" xfId="0" applyNumberFormat="1" applyFont="1" applyFill="1" applyBorder="1" applyAlignment="1">
      <alignment horizontal="center" vertical="center" wrapText="1"/>
    </xf>
    <xf numFmtId="0" fontId="33" fillId="6" borderId="91" xfId="0"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4" fillId="0" borderId="44" xfId="0" applyNumberFormat="1" applyFont="1" applyBorder="1" applyAlignment="1">
      <alignment horizontal="center" vertical="center" wrapText="1"/>
    </xf>
    <xf numFmtId="3" fontId="4" fillId="0" borderId="45" xfId="0" applyNumberFormat="1" applyFont="1" applyBorder="1" applyAlignment="1">
      <alignment horizontal="center" vertical="center" wrapText="1"/>
    </xf>
    <xf numFmtId="3" fontId="4" fillId="0" borderId="45" xfId="0" applyNumberFormat="1" applyFont="1" applyFill="1" applyBorder="1" applyAlignment="1">
      <alignment horizontal="center" vertical="center" wrapText="1"/>
    </xf>
    <xf numFmtId="3" fontId="4" fillId="8" borderId="45" xfId="0" applyNumberFormat="1" applyFont="1" applyFill="1" applyBorder="1" applyAlignment="1">
      <alignment horizontal="center" vertical="center" wrapText="1"/>
    </xf>
    <xf numFmtId="0" fontId="4" fillId="0" borderId="42" xfId="0" applyFont="1" applyBorder="1" applyAlignment="1">
      <alignment horizontal="center"/>
    </xf>
    <xf numFmtId="3" fontId="4" fillId="0" borderId="45" xfId="0" applyNumberFormat="1" applyFont="1" applyFill="1" applyBorder="1" applyAlignment="1">
      <alignment horizontal="center" vertical="center"/>
    </xf>
    <xf numFmtId="3" fontId="4" fillId="0" borderId="45" xfId="0" applyNumberFormat="1" applyFont="1" applyBorder="1" applyAlignment="1">
      <alignment horizontal="center" vertical="center"/>
    </xf>
    <xf numFmtId="3" fontId="4" fillId="0" borderId="42" xfId="0" applyNumberFormat="1" applyFont="1" applyFill="1" applyBorder="1" applyAlignment="1">
      <alignment horizontal="center" vertical="center"/>
    </xf>
    <xf numFmtId="0" fontId="4" fillId="0" borderId="42" xfId="0" applyFont="1" applyBorder="1" applyAlignment="1">
      <alignment horizontal="center" vertical="center"/>
    </xf>
    <xf numFmtId="3" fontId="17" fillId="5" borderId="3" xfId="0" applyNumberFormat="1" applyFont="1" applyFill="1" applyBorder="1" applyAlignment="1">
      <alignment horizontal="center"/>
    </xf>
    <xf numFmtId="3" fontId="0" fillId="0" borderId="100" xfId="0" applyNumberFormat="1" applyFont="1" applyBorder="1" applyAlignment="1">
      <alignment horizontal="left" vertical="center" wrapText="1"/>
    </xf>
    <xf numFmtId="3" fontId="0" fillId="0" borderId="88" xfId="0" applyNumberFormat="1" applyFont="1" applyBorder="1" applyAlignment="1">
      <alignment horizontal="center" wrapText="1"/>
    </xf>
    <xf numFmtId="3" fontId="0" fillId="0" borderId="101" xfId="0" applyNumberFormat="1" applyFont="1" applyBorder="1" applyAlignment="1">
      <alignment horizontal="center" wrapText="1"/>
    </xf>
    <xf numFmtId="0" fontId="33" fillId="6" borderId="95" xfId="0" applyFont="1" applyFill="1" applyBorder="1" applyAlignment="1">
      <alignment horizontal="left" vertical="center"/>
    </xf>
    <xf numFmtId="3" fontId="33" fillId="6" borderId="105" xfId="0" applyNumberFormat="1" applyFont="1" applyFill="1" applyBorder="1" applyAlignment="1">
      <alignment horizontal="center" vertical="center" wrapText="1"/>
    </xf>
    <xf numFmtId="0" fontId="33" fillId="6" borderId="96" xfId="0" applyFont="1" applyFill="1" applyBorder="1" applyAlignment="1">
      <alignment horizontal="center" vertical="center" wrapText="1"/>
    </xf>
    <xf numFmtId="0" fontId="3" fillId="0" borderId="106" xfId="0" applyFont="1" applyFill="1" applyBorder="1" applyAlignment="1">
      <alignment horizontal="right"/>
    </xf>
    <xf numFmtId="3" fontId="3" fillId="0" borderId="106" xfId="0" applyNumberFormat="1" applyFont="1" applyFill="1" applyBorder="1" applyAlignment="1"/>
    <xf numFmtId="3" fontId="3" fillId="6" borderId="107" xfId="0" applyNumberFormat="1" applyFont="1" applyFill="1" applyBorder="1" applyAlignment="1">
      <alignment horizontal="center"/>
    </xf>
    <xf numFmtId="3" fontId="0" fillId="0" borderId="44"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3" fontId="3" fillId="5" borderId="109" xfId="0" applyNumberFormat="1" applyFont="1" applyFill="1" applyBorder="1" applyAlignment="1">
      <alignment horizontal="center" vertical="center" wrapText="1"/>
    </xf>
    <xf numFmtId="0" fontId="20" fillId="7" borderId="107" xfId="0" applyFont="1" applyFill="1" applyBorder="1" applyAlignment="1">
      <alignment horizontal="center" wrapText="1"/>
    </xf>
    <xf numFmtId="3" fontId="3" fillId="5" borderId="107" xfId="0" applyNumberFormat="1" applyFont="1" applyFill="1" applyBorder="1" applyAlignment="1">
      <alignment horizontal="center" wrapText="1"/>
    </xf>
    <xf numFmtId="3" fontId="16" fillId="5" borderId="108" xfId="0" applyNumberFormat="1" applyFont="1" applyFill="1" applyBorder="1" applyAlignment="1">
      <alignment horizontal="center" wrapText="1"/>
    </xf>
    <xf numFmtId="3" fontId="0" fillId="0" borderId="111" xfId="0" applyNumberFormat="1" applyFont="1" applyBorder="1" applyAlignment="1">
      <alignment horizontal="left" vertical="center" wrapText="1"/>
    </xf>
    <xf numFmtId="3" fontId="0" fillId="0" borderId="112" xfId="0" applyNumberFormat="1" applyFont="1" applyBorder="1" applyAlignment="1">
      <alignment vertical="center" wrapText="1"/>
    </xf>
    <xf numFmtId="0" fontId="0" fillId="0" borderId="45" xfId="0" applyFont="1" applyBorder="1" applyAlignment="1">
      <alignment horizontal="center" vertical="center" wrapText="1"/>
    </xf>
    <xf numFmtId="3" fontId="3" fillId="12" borderId="45" xfId="0" applyNumberFormat="1" applyFont="1" applyFill="1" applyBorder="1" applyAlignment="1">
      <alignment horizontal="center" vertical="center" wrapText="1"/>
    </xf>
    <xf numFmtId="3" fontId="0" fillId="0" borderId="118" xfId="0" applyNumberFormat="1" applyFont="1" applyBorder="1" applyAlignment="1">
      <alignment horizontal="center" vertical="center" wrapText="1"/>
    </xf>
    <xf numFmtId="3" fontId="0" fillId="0" borderId="45" xfId="0" applyNumberFormat="1" applyFont="1" applyFill="1" applyBorder="1" applyAlignment="1">
      <alignment horizontal="center" vertical="center" wrapText="1"/>
    </xf>
    <xf numFmtId="3" fontId="0" fillId="0" borderId="42" xfId="0" applyNumberFormat="1" applyFont="1" applyFill="1" applyBorder="1" applyAlignment="1">
      <alignment horizontal="center" vertical="center" wrapText="1"/>
    </xf>
    <xf numFmtId="0" fontId="19" fillId="0" borderId="119"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20" xfId="0" applyFont="1" applyFill="1" applyBorder="1" applyAlignment="1">
      <alignment horizontal="center" vertical="center" wrapText="1"/>
    </xf>
    <xf numFmtId="0" fontId="0" fillId="0" borderId="119" xfId="0" applyFont="1" applyBorder="1" applyAlignment="1">
      <alignment horizontal="center" vertical="center"/>
    </xf>
    <xf numFmtId="3" fontId="0" fillId="0" borderId="120" xfId="0" applyNumberFormat="1" applyFont="1" applyBorder="1" applyAlignment="1">
      <alignment horizontal="center" vertical="center"/>
    </xf>
    <xf numFmtId="3" fontId="19" fillId="0" borderId="119" xfId="0" applyNumberFormat="1" applyFont="1" applyBorder="1" applyAlignment="1">
      <alignment horizontal="center" vertical="center"/>
    </xf>
    <xf numFmtId="3" fontId="22" fillId="0" borderId="119" xfId="0" applyNumberFormat="1" applyFont="1" applyBorder="1" applyAlignment="1">
      <alignment horizontal="center" vertical="center"/>
    </xf>
    <xf numFmtId="0" fontId="0" fillId="0" borderId="120" xfId="0" applyFont="1" applyBorder="1" applyAlignment="1">
      <alignment horizontal="center" vertical="center"/>
    </xf>
    <xf numFmtId="3" fontId="3" fillId="0" borderId="45" xfId="0" applyNumberFormat="1" applyFont="1" applyFill="1" applyBorder="1" applyAlignment="1">
      <alignment vertical="center"/>
    </xf>
    <xf numFmtId="3" fontId="3" fillId="12" borderId="45" xfId="0" applyNumberFormat="1" applyFont="1" applyFill="1" applyBorder="1" applyAlignment="1">
      <alignment horizontal="center" vertical="center"/>
    </xf>
    <xf numFmtId="3" fontId="3" fillId="5" borderId="108" xfId="0" applyNumberFormat="1" applyFont="1" applyFill="1" applyBorder="1" applyAlignment="1">
      <alignment horizontal="center" vertical="center" wrapText="1"/>
    </xf>
    <xf numFmtId="3" fontId="3" fillId="6" borderId="121" xfId="0" quotePrefix="1" applyNumberFormat="1" applyFont="1" applyFill="1" applyBorder="1" applyAlignment="1"/>
    <xf numFmtId="3" fontId="3" fillId="0" borderId="122" xfId="0" applyNumberFormat="1" applyFont="1" applyFill="1" applyBorder="1" applyAlignment="1"/>
    <xf numFmtId="3" fontId="3" fillId="6" borderId="109" xfId="0" applyNumberFormat="1" applyFont="1" applyFill="1" applyBorder="1" applyAlignment="1">
      <alignment horizontal="center"/>
    </xf>
    <xf numFmtId="3" fontId="0" fillId="0" borderId="80" xfId="0" applyNumberFormat="1" applyFont="1" applyFill="1" applyBorder="1" applyAlignment="1">
      <alignment horizontal="left" vertical="center" wrapText="1"/>
    </xf>
    <xf numFmtId="3" fontId="0" fillId="0" borderId="80" xfId="0" applyNumberFormat="1" applyFont="1" applyFill="1" applyBorder="1" applyAlignment="1">
      <alignment horizontal="left" wrapText="1"/>
    </xf>
    <xf numFmtId="3" fontId="0" fillId="0" borderId="80" xfId="0" quotePrefix="1" applyNumberFormat="1" applyFont="1" applyFill="1" applyBorder="1" applyAlignment="1">
      <alignment horizontal="left" wrapText="1"/>
    </xf>
    <xf numFmtId="3" fontId="0" fillId="0" borderId="80" xfId="0" quotePrefix="1" applyNumberFormat="1" applyFont="1" applyFill="1" applyBorder="1" applyAlignment="1">
      <alignment horizontal="left" vertical="center" wrapText="1"/>
    </xf>
    <xf numFmtId="3" fontId="0" fillId="0" borderId="124" xfId="0" applyNumberFormat="1" applyFont="1" applyFill="1" applyBorder="1" applyAlignment="1">
      <alignment wrapText="1"/>
    </xf>
    <xf numFmtId="3" fontId="0" fillId="0" borderId="50" xfId="0" quotePrefix="1" applyNumberFormat="1" applyFont="1" applyFill="1" applyBorder="1" applyAlignment="1">
      <alignment horizontal="left" vertical="center" wrapText="1"/>
    </xf>
    <xf numFmtId="3" fontId="0" fillId="0" borderId="50" xfId="0" applyNumberFormat="1" applyFont="1" applyFill="1" applyBorder="1" applyAlignment="1">
      <alignment vertical="center" wrapText="1"/>
    </xf>
    <xf numFmtId="0" fontId="19" fillId="0" borderId="55" xfId="0" applyFont="1" applyFill="1" applyBorder="1" applyAlignment="1">
      <alignment horizontal="left" vertical="center" wrapText="1"/>
    </xf>
    <xf numFmtId="3" fontId="19" fillId="0" borderId="55" xfId="0" applyNumberFormat="1" applyFont="1" applyBorder="1" applyAlignment="1">
      <alignment wrapText="1"/>
    </xf>
    <xf numFmtId="3" fontId="19" fillId="0" borderId="55" xfId="0" applyNumberFormat="1" applyFont="1" applyBorder="1"/>
    <xf numFmtId="3" fontId="19" fillId="0" borderId="55" xfId="0" applyNumberFormat="1" applyFont="1" applyFill="1" applyBorder="1"/>
    <xf numFmtId="3" fontId="3" fillId="9" borderId="41" xfId="0" applyNumberFormat="1" applyFont="1" applyFill="1" applyBorder="1" applyAlignment="1">
      <alignment horizontal="center" wrapText="1"/>
    </xf>
    <xf numFmtId="0" fontId="33" fillId="6" borderId="43" xfId="0" applyFont="1" applyFill="1" applyBorder="1" applyAlignment="1">
      <alignment horizontal="center" vertical="center" wrapText="1"/>
    </xf>
    <xf numFmtId="3" fontId="3" fillId="6" borderId="125" xfId="0" quotePrefix="1" applyNumberFormat="1" applyFont="1" applyFill="1" applyBorder="1" applyAlignment="1"/>
    <xf numFmtId="3" fontId="3" fillId="0" borderId="126" xfId="0" applyNumberFormat="1" applyFont="1" applyFill="1" applyBorder="1" applyAlignment="1">
      <alignment horizontal="right"/>
    </xf>
    <xf numFmtId="3" fontId="3" fillId="6" borderId="110" xfId="0" applyNumberFormat="1" applyFont="1" applyFill="1" applyBorder="1" applyAlignment="1">
      <alignment horizontal="center"/>
    </xf>
    <xf numFmtId="3" fontId="0" fillId="0" borderId="100" xfId="0" applyNumberFormat="1" applyFont="1" applyFill="1" applyBorder="1" applyAlignment="1">
      <alignment horizontal="left" wrapText="1"/>
    </xf>
    <xf numFmtId="3" fontId="0" fillId="0" borderId="35" xfId="0" applyNumberFormat="1" applyFont="1" applyFill="1" applyBorder="1" applyAlignment="1">
      <alignment wrapText="1"/>
    </xf>
    <xf numFmtId="3" fontId="0" fillId="0" borderId="120" xfId="0" applyNumberFormat="1" applyFont="1" applyBorder="1" applyAlignment="1">
      <alignment horizontal="center" wrapText="1"/>
    </xf>
    <xf numFmtId="3" fontId="20" fillId="7" borderId="12" xfId="0" applyNumberFormat="1" applyFont="1" applyFill="1" applyBorder="1" applyAlignment="1">
      <alignment horizontal="center" wrapText="1"/>
    </xf>
    <xf numFmtId="0" fontId="20" fillId="7" borderId="3" xfId="0" applyFont="1" applyFill="1" applyBorder="1" applyAlignment="1">
      <alignment horizontal="center" wrapText="1"/>
    </xf>
    <xf numFmtId="0" fontId="33" fillId="6" borderId="93" xfId="0" applyFont="1" applyFill="1" applyBorder="1" applyAlignment="1">
      <alignment horizontal="left" vertical="center"/>
    </xf>
    <xf numFmtId="3" fontId="33" fillId="6" borderId="94" xfId="0" applyNumberFormat="1" applyFont="1" applyFill="1" applyBorder="1" applyAlignment="1">
      <alignment horizontal="center" vertical="center" wrapText="1"/>
    </xf>
    <xf numFmtId="0" fontId="33" fillId="6" borderId="3" xfId="0" applyFont="1" applyFill="1" applyBorder="1" applyAlignment="1">
      <alignment horizontal="center" vertical="center" wrapText="1"/>
    </xf>
    <xf numFmtId="0" fontId="12" fillId="0" borderId="68" xfId="0" applyFont="1" applyFill="1" applyBorder="1" applyAlignment="1">
      <alignment horizontal="right" wrapText="1"/>
    </xf>
    <xf numFmtId="3" fontId="12" fillId="0" borderId="99" xfId="0" applyNumberFormat="1" applyFont="1" applyFill="1" applyBorder="1" applyAlignment="1">
      <alignment wrapText="1"/>
    </xf>
    <xf numFmtId="0" fontId="30" fillId="0" borderId="68" xfId="0" applyFont="1" applyFill="1" applyBorder="1" applyAlignment="1">
      <alignment horizontal="right"/>
    </xf>
    <xf numFmtId="0" fontId="30" fillId="0" borderId="71" xfId="0" applyFont="1" applyFill="1" applyBorder="1" applyAlignment="1">
      <alignment horizontal="right"/>
    </xf>
    <xf numFmtId="0" fontId="4" fillId="8" borderId="86" xfId="0" applyFont="1" applyFill="1" applyBorder="1"/>
    <xf numFmtId="0" fontId="4" fillId="8" borderId="67" xfId="0" applyFont="1" applyFill="1" applyBorder="1"/>
    <xf numFmtId="0" fontId="4" fillId="8" borderId="87" xfId="0" applyFont="1" applyFill="1" applyBorder="1"/>
    <xf numFmtId="3" fontId="20" fillId="7" borderId="110" xfId="0" applyNumberFormat="1" applyFont="1" applyFill="1" applyBorder="1" applyAlignment="1">
      <alignment horizontal="center" vertical="center" wrapText="1"/>
    </xf>
    <xf numFmtId="3" fontId="4" fillId="0" borderId="128" xfId="0" applyNumberFormat="1" applyFont="1" applyBorder="1" applyAlignment="1">
      <alignment horizontal="center" wrapText="1"/>
    </xf>
    <xf numFmtId="3" fontId="4" fillId="0" borderId="45" xfId="0" applyNumberFormat="1" applyFont="1" applyBorder="1" applyAlignment="1">
      <alignment horizontal="center" wrapText="1"/>
    </xf>
    <xf numFmtId="3" fontId="4" fillId="0" borderId="119" xfId="0" applyNumberFormat="1" applyFont="1" applyBorder="1" applyAlignment="1">
      <alignment horizontal="center" wrapText="1"/>
    </xf>
    <xf numFmtId="3" fontId="3" fillId="5" borderId="3" xfId="0" applyNumberFormat="1" applyFont="1" applyFill="1" applyBorder="1" applyAlignment="1">
      <alignment horizontal="center" wrapText="1"/>
    </xf>
    <xf numFmtId="3" fontId="30" fillId="0" borderId="99" xfId="0" applyNumberFormat="1" applyFont="1" applyFill="1" applyBorder="1"/>
    <xf numFmtId="3" fontId="30" fillId="0" borderId="129" xfId="0" applyNumberFormat="1" applyFont="1" applyFill="1" applyBorder="1" applyAlignment="1">
      <alignment horizontal="right"/>
    </xf>
    <xf numFmtId="0" fontId="35" fillId="0" borderId="41" xfId="0" applyFont="1" applyFill="1" applyBorder="1" applyAlignment="1">
      <alignment horizontal="center" wrapText="1"/>
    </xf>
    <xf numFmtId="0" fontId="35" fillId="0" borderId="43" xfId="0" applyFont="1" applyFill="1" applyBorder="1" applyAlignment="1">
      <alignment horizontal="center" wrapText="1"/>
    </xf>
    <xf numFmtId="0" fontId="4" fillId="8" borderId="124" xfId="0" applyFont="1" applyFill="1" applyBorder="1"/>
    <xf numFmtId="0" fontId="4" fillId="8" borderId="50" xfId="0" applyFont="1" applyFill="1" applyBorder="1"/>
    <xf numFmtId="0" fontId="4" fillId="8" borderId="55" xfId="0" applyFont="1" applyFill="1" applyBorder="1"/>
    <xf numFmtId="3" fontId="4" fillId="0" borderId="67" xfId="0" applyNumberFormat="1" applyFont="1" applyFill="1" applyBorder="1" applyAlignment="1">
      <alignment wrapText="1"/>
    </xf>
    <xf numFmtId="3" fontId="4" fillId="0" borderId="67" xfId="0" applyNumberFormat="1" applyFont="1" applyBorder="1" applyAlignment="1">
      <alignment wrapText="1"/>
    </xf>
    <xf numFmtId="3" fontId="4" fillId="8" borderId="67" xfId="0" applyNumberFormat="1" applyFont="1" applyFill="1" applyBorder="1"/>
    <xf numFmtId="3" fontId="4" fillId="8" borderId="67" xfId="0" applyNumberFormat="1" applyFont="1" applyFill="1" applyBorder="1" applyAlignment="1">
      <alignment wrapText="1"/>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45" xfId="0" applyFont="1" applyBorder="1" applyAlignment="1">
      <alignment horizontal="center" vertical="center" wrapText="1"/>
    </xf>
    <xf numFmtId="0" fontId="4" fillId="0" borderId="45" xfId="0" applyFont="1" applyFill="1" applyBorder="1" applyAlignment="1">
      <alignment horizontal="center" wrapText="1"/>
    </xf>
    <xf numFmtId="3" fontId="3" fillId="12" borderId="46" xfId="0" applyNumberFormat="1" applyFont="1" applyFill="1" applyBorder="1" applyAlignment="1">
      <alignment horizontal="center" vertical="center" wrapText="1"/>
    </xf>
    <xf numFmtId="3" fontId="4" fillId="0" borderId="49" xfId="0" applyNumberFormat="1" applyFont="1" applyBorder="1" applyAlignment="1">
      <alignment wrapText="1"/>
    </xf>
    <xf numFmtId="3" fontId="4" fillId="0" borderId="112" xfId="0" applyNumberFormat="1" applyFont="1" applyBorder="1" applyAlignment="1">
      <alignment wrapText="1"/>
    </xf>
    <xf numFmtId="3" fontId="4" fillId="0" borderId="50" xfId="0" applyNumberFormat="1" applyFont="1" applyFill="1" applyBorder="1" applyAlignment="1">
      <alignment wrapText="1"/>
    </xf>
    <xf numFmtId="3" fontId="4" fillId="0" borderId="50" xfId="0" applyNumberFormat="1" applyFont="1" applyBorder="1" applyAlignment="1">
      <alignment wrapText="1"/>
    </xf>
    <xf numFmtId="3" fontId="4" fillId="8" borderId="50" xfId="0" applyNumberFormat="1" applyFont="1" applyFill="1" applyBorder="1"/>
    <xf numFmtId="3" fontId="4" fillId="8" borderId="50" xfId="0" quotePrefix="1" applyNumberFormat="1" applyFont="1" applyFill="1" applyBorder="1" applyAlignment="1">
      <alignment wrapText="1"/>
    </xf>
    <xf numFmtId="3" fontId="4" fillId="8" borderId="50" xfId="0" applyNumberFormat="1" applyFont="1" applyFill="1" applyBorder="1" applyAlignment="1">
      <alignment wrapText="1"/>
    </xf>
    <xf numFmtId="3" fontId="4" fillId="0" borderId="50" xfId="0" quotePrefix="1" applyNumberFormat="1" applyFont="1" applyFill="1" applyBorder="1" applyAlignment="1">
      <alignment wrapText="1"/>
    </xf>
    <xf numFmtId="3" fontId="4" fillId="0" borderId="130" xfId="0" quotePrefix="1" applyNumberFormat="1" applyFont="1" applyFill="1" applyBorder="1" applyAlignment="1">
      <alignment wrapText="1"/>
    </xf>
    <xf numFmtId="3" fontId="4" fillId="0" borderId="82" xfId="0" applyNumberFormat="1" applyFont="1" applyFill="1" applyBorder="1" applyAlignment="1">
      <alignment wrapText="1"/>
    </xf>
    <xf numFmtId="3" fontId="30" fillId="0" borderId="62" xfId="0" applyNumberFormat="1" applyFont="1" applyBorder="1" applyAlignment="1">
      <alignment horizontal="left" vertical="center" wrapText="1"/>
    </xf>
    <xf numFmtId="3" fontId="30" fillId="0" borderId="79" xfId="0" applyNumberFormat="1" applyFont="1" applyBorder="1" applyAlignment="1">
      <alignment wrapText="1"/>
    </xf>
    <xf numFmtId="0" fontId="30" fillId="0" borderId="3" xfId="0" applyFont="1" applyBorder="1" applyAlignment="1">
      <alignment horizontal="center" wrapText="1"/>
    </xf>
    <xf numFmtId="3" fontId="3" fillId="5" borderId="42" xfId="0" applyNumberFormat="1" applyFont="1" applyFill="1" applyBorder="1" applyAlignment="1">
      <alignment horizontal="center" wrapText="1"/>
    </xf>
    <xf numFmtId="3" fontId="20" fillId="7" borderId="107" xfId="0" applyNumberFormat="1" applyFont="1" applyFill="1" applyBorder="1" applyAlignment="1">
      <alignment horizontal="center" vertical="center" wrapText="1"/>
    </xf>
    <xf numFmtId="3" fontId="20" fillId="7" borderId="3" xfId="0" applyNumberFormat="1" applyFont="1" applyFill="1" applyBorder="1" applyAlignment="1">
      <alignment horizontal="center" vertical="center" wrapText="1"/>
    </xf>
    <xf numFmtId="3" fontId="1" fillId="0" borderId="1" xfId="0" applyNumberFormat="1" applyFont="1" applyFill="1" applyBorder="1" applyAlignment="1">
      <alignment horizontal="center" wrapText="1"/>
    </xf>
    <xf numFmtId="3" fontId="3" fillId="4" borderId="138" xfId="0" applyNumberFormat="1" applyFont="1" applyFill="1" applyBorder="1" applyAlignment="1">
      <alignment horizontal="center" vertical="center" wrapText="1"/>
    </xf>
    <xf numFmtId="3" fontId="3" fillId="4" borderId="139" xfId="0" applyNumberFormat="1" applyFont="1" applyFill="1" applyBorder="1" applyAlignment="1">
      <alignment horizontal="center" vertical="center" wrapText="1"/>
    </xf>
    <xf numFmtId="0" fontId="1" fillId="0" borderId="18" xfId="0" applyFont="1" applyFill="1" applyBorder="1" applyAlignment="1">
      <alignment wrapText="1"/>
    </xf>
    <xf numFmtId="0" fontId="1" fillId="0" borderId="19" xfId="0" applyFont="1" applyFill="1" applyBorder="1" applyAlignment="1">
      <alignment wrapText="1"/>
    </xf>
    <xf numFmtId="3" fontId="1" fillId="0" borderId="141" xfId="0" applyNumberFormat="1" applyFont="1" applyFill="1" applyBorder="1" applyAlignment="1">
      <alignment horizontal="center" wrapText="1"/>
    </xf>
    <xf numFmtId="0" fontId="33" fillId="6" borderId="142" xfId="0" applyFont="1" applyFill="1" applyBorder="1" applyAlignment="1">
      <alignment horizontal="center" vertical="center" wrapText="1"/>
    </xf>
    <xf numFmtId="3" fontId="4" fillId="0" borderId="148" xfId="0" applyNumberFormat="1" applyFont="1" applyBorder="1" applyAlignment="1">
      <alignment horizontal="center" wrapText="1"/>
    </xf>
    <xf numFmtId="0" fontId="9" fillId="4" borderId="137" xfId="0" applyFont="1" applyFill="1" applyBorder="1" applyAlignment="1">
      <alignment horizontal="center" vertical="center" wrapText="1"/>
    </xf>
    <xf numFmtId="0" fontId="9" fillId="4" borderId="138" xfId="0" applyFont="1" applyFill="1" applyBorder="1" applyAlignment="1">
      <alignment horizontal="center" wrapText="1"/>
    </xf>
    <xf numFmtId="0" fontId="9" fillId="4" borderId="138" xfId="0" applyFont="1" applyFill="1" applyBorder="1" applyAlignment="1">
      <alignment horizontal="center" vertical="center" wrapText="1"/>
    </xf>
    <xf numFmtId="0" fontId="9" fillId="4" borderId="139" xfId="0" applyFont="1" applyFill="1" applyBorder="1" applyAlignment="1">
      <alignment horizontal="center" vertical="center" wrapText="1"/>
    </xf>
    <xf numFmtId="3" fontId="2" fillId="2" borderId="43" xfId="0" applyNumberFormat="1" applyFont="1" applyFill="1" applyBorder="1" applyAlignment="1">
      <alignment horizontal="center" wrapText="1"/>
    </xf>
    <xf numFmtId="0" fontId="1" fillId="0" borderId="150" xfId="0" applyFont="1" applyBorder="1" applyAlignment="1">
      <alignment horizontal="center" vertical="center" wrapText="1"/>
    </xf>
    <xf numFmtId="0" fontId="1" fillId="0" borderId="151" xfId="0" applyFont="1" applyBorder="1" applyAlignment="1">
      <alignment horizontal="center" vertical="center" wrapText="1"/>
    </xf>
    <xf numFmtId="0" fontId="1" fillId="0" borderId="152" xfId="0" applyFont="1" applyBorder="1" applyAlignment="1">
      <alignment horizontal="center" vertical="center" wrapText="1"/>
    </xf>
    <xf numFmtId="3" fontId="3"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wrapText="1"/>
    </xf>
    <xf numFmtId="3" fontId="3" fillId="5" borderId="41" xfId="0" applyNumberFormat="1" applyFont="1" applyFill="1" applyBorder="1" applyAlignment="1">
      <alignment horizontal="center" wrapText="1"/>
    </xf>
    <xf numFmtId="3" fontId="3" fillId="0" borderId="3" xfId="0" applyNumberFormat="1" applyFont="1" applyFill="1" applyBorder="1" applyAlignment="1">
      <alignment horizontal="center" vertical="center" wrapText="1"/>
    </xf>
    <xf numFmtId="3" fontId="15" fillId="5" borderId="3" xfId="0" applyNumberFormat="1" applyFont="1" applyFill="1" applyBorder="1" applyAlignment="1">
      <alignment horizontal="center"/>
    </xf>
    <xf numFmtId="3" fontId="4" fillId="0" borderId="144" xfId="0" quotePrefix="1" applyNumberFormat="1" applyFont="1" applyBorder="1" applyAlignment="1">
      <alignment horizontal="center" wrapText="1"/>
    </xf>
    <xf numFmtId="0" fontId="9" fillId="4" borderId="41" xfId="0" applyFont="1" applyFill="1" applyBorder="1" applyAlignment="1">
      <alignment horizontal="center" vertical="center" wrapText="1"/>
    </xf>
    <xf numFmtId="0" fontId="9" fillId="4" borderId="151" xfId="0" applyFont="1" applyFill="1" applyBorder="1" applyAlignment="1">
      <alignment horizont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3" fontId="2" fillId="2" borderId="153" xfId="0" applyNumberFormat="1" applyFont="1" applyFill="1" applyBorder="1" applyAlignment="1">
      <alignment horizontal="center" vertical="center" wrapText="1"/>
    </xf>
    <xf numFmtId="0" fontId="3" fillId="5" borderId="138" xfId="0" applyFont="1" applyFill="1" applyBorder="1" applyAlignment="1">
      <alignment horizontal="center" wrapText="1"/>
    </xf>
    <xf numFmtId="0" fontId="3" fillId="5" borderId="139" xfId="0" applyFont="1" applyFill="1" applyBorder="1" applyAlignment="1">
      <alignment horizontal="center" wrapText="1"/>
    </xf>
    <xf numFmtId="3" fontId="4" fillId="0" borderId="29" xfId="0" quotePrefix="1" applyNumberFormat="1" applyFont="1" applyBorder="1" applyAlignment="1">
      <alignment horizontal="center" vertical="center" wrapText="1"/>
    </xf>
    <xf numFmtId="3" fontId="4" fillId="0" borderId="160" xfId="0" applyNumberFormat="1" applyFont="1" applyBorder="1" applyAlignment="1">
      <alignment horizontal="center" wrapText="1"/>
    </xf>
    <xf numFmtId="3" fontId="4" fillId="0" borderId="161" xfId="0" applyNumberFormat="1" applyFont="1" applyBorder="1" applyAlignment="1">
      <alignment horizontal="center" wrapText="1"/>
    </xf>
    <xf numFmtId="3" fontId="4" fillId="0" borderId="162" xfId="0" applyNumberFormat="1" applyFont="1" applyBorder="1" applyAlignment="1">
      <alignment horizontal="center" wrapText="1"/>
    </xf>
    <xf numFmtId="3" fontId="3" fillId="4" borderId="150" xfId="0" applyNumberFormat="1" applyFont="1" applyFill="1" applyBorder="1" applyAlignment="1">
      <alignment horizontal="center" vertical="center"/>
    </xf>
    <xf numFmtId="3" fontId="3" fillId="4" borderId="151" xfId="0" applyNumberFormat="1" applyFont="1" applyFill="1" applyBorder="1" applyAlignment="1">
      <alignment horizontal="center" vertical="center"/>
    </xf>
    <xf numFmtId="3" fontId="3" fillId="4" borderId="152" xfId="0" applyNumberFormat="1" applyFont="1" applyFill="1" applyBorder="1" applyAlignment="1">
      <alignment horizontal="center" vertical="center"/>
    </xf>
    <xf numFmtId="3" fontId="3" fillId="5" borderId="13" xfId="0" applyNumberFormat="1" applyFont="1" applyFill="1" applyBorder="1" applyAlignment="1">
      <alignment horizontal="center" wrapText="1"/>
    </xf>
    <xf numFmtId="3" fontId="16" fillId="5" borderId="13" xfId="0" applyNumberFormat="1" applyFont="1" applyFill="1" applyBorder="1" applyAlignment="1">
      <alignment horizontal="center" wrapText="1"/>
    </xf>
    <xf numFmtId="0" fontId="3" fillId="5" borderId="41" xfId="0" applyFont="1" applyFill="1" applyBorder="1" applyAlignment="1">
      <alignment horizontal="center" wrapText="1"/>
    </xf>
    <xf numFmtId="3" fontId="16" fillId="5" borderId="3" xfId="0" applyNumberFormat="1" applyFont="1" applyFill="1" applyBorder="1" applyAlignment="1">
      <alignment horizontal="center" wrapText="1"/>
    </xf>
    <xf numFmtId="0" fontId="9" fillId="4" borderId="41" xfId="0" applyFont="1" applyFill="1" applyBorder="1" applyAlignment="1">
      <alignment horizontal="center" vertical="center"/>
    </xf>
    <xf numFmtId="0" fontId="9" fillId="4" borderId="43"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2" xfId="0" applyFont="1" applyFill="1" applyBorder="1" applyAlignment="1">
      <alignment horizontal="center" vertical="center"/>
    </xf>
    <xf numFmtId="3" fontId="3" fillId="4" borderId="137" xfId="0" applyNumberFormat="1" applyFont="1" applyFill="1" applyBorder="1" applyAlignment="1">
      <alignment horizontal="center" vertical="center" wrapText="1"/>
    </xf>
    <xf numFmtId="3" fontId="3" fillId="4" borderId="138" xfId="0" applyNumberFormat="1" applyFont="1" applyFill="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Border="1" applyAlignment="1">
      <alignment horizontal="center" vertical="center"/>
    </xf>
    <xf numFmtId="0" fontId="7" fillId="2" borderId="9" xfId="0" applyFont="1" applyFill="1" applyBorder="1" applyAlignment="1">
      <alignment horizontal="center" vertical="center" wrapText="1"/>
    </xf>
    <xf numFmtId="0" fontId="8" fillId="2" borderId="134" xfId="0"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0" fontId="2" fillId="2" borderId="135"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3" fontId="3" fillId="0" borderId="12" xfId="0" applyNumberFormat="1" applyFont="1" applyBorder="1" applyAlignment="1">
      <alignment horizontal="left" wrapText="1"/>
    </xf>
    <xf numFmtId="3" fontId="3" fillId="0" borderId="13" xfId="0" applyNumberFormat="1" applyFont="1" applyBorder="1" applyAlignment="1">
      <alignment horizontal="left" wrapText="1"/>
    </xf>
    <xf numFmtId="3" fontId="3" fillId="5" borderId="9" xfId="0" applyNumberFormat="1" applyFont="1" applyFill="1" applyBorder="1" applyAlignment="1">
      <alignment horizontal="left" wrapText="1"/>
    </xf>
    <xf numFmtId="3" fontId="3" fillId="5" borderId="140" xfId="0" applyNumberFormat="1" applyFont="1" applyFill="1" applyBorder="1" applyAlignment="1">
      <alignment horizontal="left" wrapText="1"/>
    </xf>
    <xf numFmtId="0" fontId="15" fillId="5" borderId="15" xfId="0" applyFont="1" applyFill="1" applyBorder="1" applyAlignment="1">
      <alignment horizontal="center"/>
    </xf>
    <xf numFmtId="0" fontId="15" fillId="5" borderId="149" xfId="0" applyFont="1" applyFill="1" applyBorder="1" applyAlignment="1">
      <alignment horizontal="center"/>
    </xf>
    <xf numFmtId="3" fontId="3" fillId="5" borderId="12" xfId="0" applyNumberFormat="1" applyFont="1" applyFill="1" applyBorder="1" applyAlignment="1">
      <alignment horizontal="left" wrapText="1"/>
    </xf>
    <xf numFmtId="3" fontId="3" fillId="5" borderId="13" xfId="0" applyNumberFormat="1" applyFont="1" applyFill="1" applyBorder="1" applyAlignment="1">
      <alignment horizontal="left" wrapText="1"/>
    </xf>
    <xf numFmtId="3" fontId="4" fillId="0" borderId="16" xfId="0" quotePrefix="1" applyNumberFormat="1" applyFont="1" applyBorder="1" applyAlignment="1">
      <alignment horizontal="left" vertical="center" wrapText="1"/>
    </xf>
    <xf numFmtId="3" fontId="4" fillId="0" borderId="144" xfId="0" quotePrefix="1" applyNumberFormat="1" applyFont="1" applyBorder="1" applyAlignment="1">
      <alignment horizontal="left" vertical="center" wrapText="1"/>
    </xf>
    <xf numFmtId="3" fontId="4" fillId="0" borderId="17" xfId="0" quotePrefix="1" applyNumberFormat="1" applyFont="1" applyBorder="1" applyAlignment="1">
      <alignment horizontal="left" vertical="center" wrapText="1"/>
    </xf>
    <xf numFmtId="3" fontId="4" fillId="0" borderId="145" xfId="0" quotePrefix="1" applyNumberFormat="1" applyFont="1" applyBorder="1" applyAlignment="1">
      <alignment horizontal="left" vertical="center" wrapText="1"/>
    </xf>
    <xf numFmtId="3" fontId="2" fillId="2" borderId="12" xfId="0" applyNumberFormat="1"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32" fillId="0" borderId="93" xfId="0" applyNumberFormat="1" applyFont="1" applyFill="1" applyBorder="1" applyAlignment="1">
      <alignment horizontal="left" vertical="center" wrapText="1"/>
    </xf>
    <xf numFmtId="3" fontId="32" fillId="0" borderId="94" xfId="0" applyNumberFormat="1" applyFont="1" applyFill="1" applyBorder="1" applyAlignment="1">
      <alignment horizontal="left" vertical="center" wrapText="1"/>
    </xf>
    <xf numFmtId="0" fontId="2" fillId="2" borderId="18" xfId="0" applyFont="1" applyFill="1" applyBorder="1" applyAlignment="1">
      <alignment horizontal="center" vertical="center" wrapText="1"/>
    </xf>
    <xf numFmtId="0" fontId="2" fillId="2" borderId="14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1" xfId="0" applyFont="1" applyFill="1" applyBorder="1" applyAlignment="1">
      <alignment horizontal="center" vertical="center" wrapText="1"/>
    </xf>
    <xf numFmtId="3" fontId="4" fillId="0" borderId="20" xfId="0" quotePrefix="1" applyNumberFormat="1" applyFont="1" applyBorder="1" applyAlignment="1">
      <alignment horizontal="left" vertical="center" wrapText="1"/>
    </xf>
    <xf numFmtId="3" fontId="4" fillId="0" borderId="147" xfId="0" quotePrefix="1" applyNumberFormat="1" applyFont="1" applyBorder="1" applyAlignment="1">
      <alignment horizontal="left" vertical="center" wrapText="1"/>
    </xf>
    <xf numFmtId="0" fontId="23" fillId="3" borderId="12" xfId="0" applyFont="1" applyFill="1" applyBorder="1" applyAlignment="1">
      <alignment horizontal="center"/>
    </xf>
    <xf numFmtId="0" fontId="23" fillId="3" borderId="13" xfId="0" applyFont="1" applyFill="1" applyBorder="1" applyAlignment="1">
      <alignment horizontal="center"/>
    </xf>
    <xf numFmtId="0" fontId="23" fillId="3" borderId="28" xfId="0" applyFont="1" applyFill="1" applyBorder="1" applyAlignment="1">
      <alignment horizontal="center"/>
    </xf>
    <xf numFmtId="3" fontId="23" fillId="2" borderId="12" xfId="0" applyNumberFormat="1" applyFont="1" applyFill="1" applyBorder="1" applyAlignment="1">
      <alignment horizontal="center" wrapText="1"/>
    </xf>
    <xf numFmtId="3" fontId="23" fillId="2" borderId="13" xfId="0" applyNumberFormat="1" applyFont="1" applyFill="1" applyBorder="1" applyAlignment="1">
      <alignment horizontal="center" wrapText="1"/>
    </xf>
    <xf numFmtId="3" fontId="23" fillId="2" borderId="28" xfId="0" applyNumberFormat="1" applyFont="1" applyFill="1" applyBorder="1" applyAlignment="1">
      <alignment horizontal="center" wrapText="1"/>
    </xf>
    <xf numFmtId="3" fontId="4" fillId="0" borderId="12" xfId="0" applyNumberFormat="1" applyFont="1" applyFill="1" applyBorder="1" applyAlignment="1">
      <alignment horizontal="center" wrapText="1"/>
    </xf>
    <xf numFmtId="3" fontId="4" fillId="0" borderId="13" xfId="0" applyNumberFormat="1" applyFont="1" applyFill="1" applyBorder="1" applyAlignment="1">
      <alignment horizontal="center" wrapText="1"/>
    </xf>
    <xf numFmtId="3" fontId="4" fillId="0" borderId="28" xfId="0" applyNumberFormat="1" applyFont="1" applyFill="1" applyBorder="1" applyAlignment="1">
      <alignment horizontal="center" wrapText="1"/>
    </xf>
    <xf numFmtId="0" fontId="2" fillId="2" borderId="41"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8" xfId="0" applyFont="1" applyBorder="1" applyAlignment="1">
      <alignment horizontal="center" vertical="center" wrapText="1"/>
    </xf>
    <xf numFmtId="3" fontId="2" fillId="2" borderId="7" xfId="0" applyNumberFormat="1" applyFont="1" applyFill="1" applyBorder="1" applyAlignment="1">
      <alignment horizontal="center" wrapText="1"/>
    </xf>
    <xf numFmtId="3" fontId="2" fillId="2" borderId="21" xfId="0" applyNumberFormat="1" applyFont="1" applyFill="1" applyBorder="1" applyAlignment="1">
      <alignment horizontal="center" wrapText="1"/>
    </xf>
    <xf numFmtId="3" fontId="4" fillId="0" borderId="4" xfId="0" quotePrefix="1" applyNumberFormat="1" applyFont="1" applyBorder="1" applyAlignment="1">
      <alignment horizontal="left" vertical="center" wrapText="1"/>
    </xf>
    <xf numFmtId="3" fontId="4" fillId="0" borderId="29" xfId="0" quotePrefix="1" applyNumberFormat="1" applyFont="1" applyBorder="1" applyAlignment="1">
      <alignment horizontal="left" vertical="center" wrapText="1"/>
    </xf>
    <xf numFmtId="3" fontId="4" fillId="0" borderId="27" xfId="0" quotePrefix="1" applyNumberFormat="1" applyFont="1" applyBorder="1" applyAlignment="1">
      <alignment horizontal="left" vertical="center" wrapText="1"/>
    </xf>
    <xf numFmtId="3" fontId="4" fillId="0" borderId="143" xfId="0" quotePrefix="1" applyNumberFormat="1" applyFont="1" applyBorder="1" applyAlignment="1">
      <alignment horizontal="left" vertical="center" wrapText="1"/>
    </xf>
    <xf numFmtId="3" fontId="4" fillId="0" borderId="26" xfId="0" quotePrefix="1" applyNumberFormat="1" applyFont="1" applyBorder="1" applyAlignment="1">
      <alignment horizontal="left" vertical="center" wrapText="1"/>
    </xf>
    <xf numFmtId="3" fontId="4" fillId="0" borderId="1" xfId="0" quotePrefix="1" applyNumberFormat="1" applyFont="1" applyBorder="1" applyAlignment="1">
      <alignment horizontal="left" vertical="center" wrapText="1"/>
    </xf>
    <xf numFmtId="3" fontId="4" fillId="0" borderId="19" xfId="0" quotePrefix="1" applyNumberFormat="1" applyFont="1" applyBorder="1" applyAlignment="1">
      <alignment horizontal="left" vertical="center" wrapText="1"/>
    </xf>
    <xf numFmtId="3" fontId="4" fillId="0" borderId="141" xfId="0" quotePrefix="1" applyNumberFormat="1" applyFont="1" applyBorder="1" applyAlignment="1">
      <alignment horizontal="left" vertical="center" wrapText="1"/>
    </xf>
    <xf numFmtId="3" fontId="4" fillId="0" borderId="26" xfId="0" quotePrefix="1" applyNumberFormat="1" applyFont="1" applyBorder="1" applyAlignment="1">
      <alignment horizontal="left" wrapText="1"/>
    </xf>
    <xf numFmtId="3" fontId="4" fillId="0" borderId="1" xfId="0" quotePrefix="1" applyNumberFormat="1" applyFont="1" applyBorder="1" applyAlignment="1">
      <alignment horizontal="left" wrapText="1"/>
    </xf>
    <xf numFmtId="3" fontId="4" fillId="0" borderId="18" xfId="0" quotePrefix="1" applyNumberFormat="1" applyFont="1" applyBorder="1" applyAlignment="1">
      <alignment horizontal="left" vertical="center" wrapText="1"/>
    </xf>
    <xf numFmtId="3" fontId="4" fillId="0" borderId="146" xfId="0" quotePrefix="1" applyNumberFormat="1" applyFont="1" applyBorder="1" applyAlignment="1">
      <alignment horizontal="left" vertical="center" wrapText="1"/>
    </xf>
    <xf numFmtId="3" fontId="1" fillId="0" borderId="140" xfId="0" applyNumberFormat="1" applyFont="1" applyFill="1" applyBorder="1" applyAlignment="1">
      <alignment horizontal="center" vertical="center" wrapText="1"/>
    </xf>
    <xf numFmtId="3" fontId="1" fillId="0" borderId="136"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4" xfId="0" applyNumberFormat="1" applyFont="1" applyFill="1" applyBorder="1" applyAlignment="1">
      <alignment horizontal="left" vertical="center" wrapText="1"/>
    </xf>
    <xf numFmtId="3" fontId="3" fillId="0" borderId="29" xfId="0" applyNumberFormat="1" applyFont="1" applyFill="1" applyBorder="1" applyAlignment="1">
      <alignment horizontal="left" vertical="center" wrapText="1"/>
    </xf>
    <xf numFmtId="3" fontId="3" fillId="0" borderId="7" xfId="0" applyNumberFormat="1" applyFont="1" applyFill="1" applyBorder="1" applyAlignment="1">
      <alignment horizontal="left" vertical="center" wrapText="1"/>
    </xf>
    <xf numFmtId="3" fontId="3" fillId="0" borderId="21" xfId="0" applyNumberFormat="1" applyFont="1" applyFill="1" applyBorder="1" applyAlignment="1">
      <alignment horizontal="left" vertical="center" wrapText="1"/>
    </xf>
    <xf numFmtId="3" fontId="3" fillId="5" borderId="4" xfId="0" applyNumberFormat="1" applyFont="1" applyFill="1" applyBorder="1" applyAlignment="1">
      <alignment horizontal="left" wrapText="1"/>
    </xf>
    <xf numFmtId="3" fontId="3" fillId="5" borderId="29" xfId="0" applyNumberFormat="1" applyFont="1" applyFill="1" applyBorder="1" applyAlignment="1">
      <alignment horizontal="left" wrapText="1"/>
    </xf>
    <xf numFmtId="3" fontId="3" fillId="5" borderId="158" xfId="0" applyNumberFormat="1" applyFont="1" applyFill="1" applyBorder="1" applyAlignment="1">
      <alignment horizontal="left" wrapText="1"/>
    </xf>
    <xf numFmtId="3" fontId="3" fillId="5" borderId="159" xfId="0" applyNumberFormat="1" applyFont="1" applyFill="1" applyBorder="1" applyAlignment="1">
      <alignment horizontal="left"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8"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3" fillId="5" borderId="157" xfId="0" applyNumberFormat="1" applyFont="1" applyFill="1" applyBorder="1" applyAlignment="1">
      <alignment horizontal="left" wrapText="1"/>
    </xf>
    <xf numFmtId="3" fontId="3" fillId="5" borderId="2" xfId="0" applyNumberFormat="1" applyFont="1" applyFill="1" applyBorder="1" applyAlignment="1">
      <alignment horizontal="left" wrapText="1"/>
    </xf>
    <xf numFmtId="3" fontId="3" fillId="4" borderId="41" xfId="0" applyNumberFormat="1" applyFont="1" applyFill="1" applyBorder="1" applyAlignment="1">
      <alignment horizontal="center" vertical="center" wrapText="1"/>
    </xf>
    <xf numFmtId="3" fontId="3" fillId="4" borderId="153"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8" xfId="0" applyFont="1" applyBorder="1" applyAlignment="1">
      <alignment horizontal="center" vertical="center" wrapText="1"/>
    </xf>
    <xf numFmtId="0" fontId="5" fillId="2" borderId="135" xfId="0"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5" fillId="0" borderId="12" xfId="0" applyNumberFormat="1" applyFont="1" applyFill="1" applyBorder="1" applyAlignment="1">
      <alignment horizontal="center" wrapText="1"/>
    </xf>
    <xf numFmtId="3" fontId="25" fillId="0" borderId="13" xfId="0" applyNumberFormat="1" applyFont="1" applyFill="1" applyBorder="1" applyAlignment="1">
      <alignment horizontal="center" wrapText="1"/>
    </xf>
    <xf numFmtId="3" fontId="25" fillId="0" borderId="28" xfId="0" applyNumberFormat="1" applyFont="1" applyFill="1" applyBorder="1" applyAlignment="1">
      <alignment horizontal="center" wrapText="1"/>
    </xf>
    <xf numFmtId="3" fontId="2" fillId="2" borderId="23" xfId="0" applyNumberFormat="1" applyFont="1" applyFill="1" applyBorder="1" applyAlignment="1">
      <alignment horizontal="center" vertical="center" wrapText="1"/>
    </xf>
    <xf numFmtId="3" fontId="2" fillId="2" borderId="0" xfId="0" applyNumberFormat="1" applyFont="1" applyFill="1" applyBorder="1" applyAlignment="1">
      <alignment horizontal="center" vertical="center" wrapText="1"/>
    </xf>
    <xf numFmtId="0" fontId="2" fillId="2" borderId="155" xfId="0" applyFont="1" applyFill="1" applyBorder="1" applyAlignment="1">
      <alignment horizontal="center" vertical="center" wrapText="1"/>
    </xf>
    <xf numFmtId="0" fontId="2" fillId="2" borderId="153" xfId="0"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21" xfId="0" applyNumberFormat="1" applyFont="1" applyFill="1" applyBorder="1" applyAlignment="1">
      <alignment horizontal="center" vertical="center" wrapText="1"/>
    </xf>
    <xf numFmtId="3" fontId="1" fillId="0" borderId="16" xfId="0" quotePrefix="1" applyNumberFormat="1" applyFont="1" applyBorder="1" applyAlignment="1">
      <alignment horizontal="left" vertical="center" wrapText="1"/>
    </xf>
    <xf numFmtId="3" fontId="1" fillId="0" borderId="144" xfId="0" quotePrefix="1" applyNumberFormat="1" applyFont="1" applyBorder="1" applyAlignment="1">
      <alignment horizontal="left" vertical="center" wrapText="1"/>
    </xf>
    <xf numFmtId="3" fontId="4" fillId="0" borderId="156" xfId="0" quotePrefix="1" applyNumberFormat="1" applyFont="1" applyBorder="1" applyAlignment="1">
      <alignment horizontal="left" vertical="center" wrapText="1"/>
    </xf>
    <xf numFmtId="3" fontId="4" fillId="0" borderId="154" xfId="0" quotePrefix="1" applyNumberFormat="1" applyFont="1" applyBorder="1" applyAlignment="1">
      <alignment horizontal="left" vertical="center" wrapText="1"/>
    </xf>
    <xf numFmtId="3" fontId="2" fillId="2" borderId="28" xfId="0" applyNumberFormat="1" applyFont="1" applyFill="1" applyBorder="1" applyAlignment="1">
      <alignment horizontal="center" vertical="center" wrapText="1"/>
    </xf>
    <xf numFmtId="3" fontId="0" fillId="0" borderId="51" xfId="0" applyNumberFormat="1" applyFont="1" applyFill="1" applyBorder="1" applyAlignment="1">
      <alignment horizontal="left" vertical="center" wrapText="1"/>
    </xf>
    <xf numFmtId="3" fontId="0" fillId="0" borderId="52" xfId="0" applyNumberFormat="1" applyFont="1" applyFill="1" applyBorder="1" applyAlignment="1">
      <alignment horizontal="left" vertical="center" wrapText="1"/>
    </xf>
    <xf numFmtId="3" fontId="0" fillId="0" borderId="51" xfId="0" quotePrefix="1" applyNumberFormat="1" applyFont="1" applyFill="1" applyBorder="1" applyAlignment="1">
      <alignment horizontal="left" vertical="center" wrapText="1"/>
    </xf>
    <xf numFmtId="0" fontId="20" fillId="7" borderId="4" xfId="0" applyFont="1" applyFill="1" applyBorder="1" applyAlignment="1">
      <alignment horizontal="center" vertical="center" wrapText="1"/>
    </xf>
    <xf numFmtId="0" fontId="20" fillId="7" borderId="29"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28" xfId="0" applyFont="1" applyBorder="1" applyAlignment="1">
      <alignment horizontal="center" wrapText="1"/>
    </xf>
    <xf numFmtId="0" fontId="18" fillId="7" borderId="12" xfId="0" applyFont="1" applyFill="1" applyBorder="1" applyAlignment="1">
      <alignment horizontal="center"/>
    </xf>
    <xf numFmtId="0" fontId="18" fillId="7" borderId="13" xfId="0" applyFont="1" applyFill="1" applyBorder="1" applyAlignment="1">
      <alignment horizontal="center"/>
    </xf>
    <xf numFmtId="0" fontId="18" fillId="7" borderId="28" xfId="0" applyFont="1" applyFill="1" applyBorder="1" applyAlignment="1">
      <alignment horizontal="center"/>
    </xf>
    <xf numFmtId="3" fontId="16" fillId="5" borderId="12" xfId="0" applyNumberFormat="1" applyFont="1" applyFill="1" applyBorder="1" applyAlignment="1">
      <alignment horizontal="left" wrapText="1"/>
    </xf>
    <xf numFmtId="3" fontId="16" fillId="5" borderId="64" xfId="0" applyNumberFormat="1" applyFont="1" applyFill="1" applyBorder="1" applyAlignment="1">
      <alignment horizontal="left" wrapText="1"/>
    </xf>
    <xf numFmtId="3" fontId="3" fillId="5" borderId="62" xfId="0" applyNumberFormat="1" applyFont="1" applyFill="1" applyBorder="1" applyAlignment="1">
      <alignment horizontal="left"/>
    </xf>
    <xf numFmtId="3" fontId="3" fillId="5" borderId="65" xfId="0" applyNumberFormat="1" applyFont="1" applyFill="1" applyBorder="1" applyAlignment="1">
      <alignment horizontal="left"/>
    </xf>
    <xf numFmtId="3" fontId="3" fillId="5" borderId="62" xfId="0" applyNumberFormat="1" applyFont="1" applyFill="1" applyBorder="1" applyAlignment="1">
      <alignment horizontal="left" wrapText="1"/>
    </xf>
    <xf numFmtId="3" fontId="3" fillId="5" borderId="63" xfId="0" applyNumberFormat="1" applyFont="1" applyFill="1" applyBorder="1" applyAlignment="1">
      <alignment horizontal="left"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70" xfId="0" applyFont="1" applyBorder="1" applyAlignment="1">
      <alignment horizontal="center"/>
    </xf>
    <xf numFmtId="0" fontId="4" fillId="0" borderId="73" xfId="0" applyFont="1" applyBorder="1" applyAlignment="1">
      <alignment horizontal="center"/>
    </xf>
    <xf numFmtId="3" fontId="3" fillId="0" borderId="4" xfId="0" applyNumberFormat="1" applyFont="1" applyBorder="1" applyAlignment="1">
      <alignment horizontal="center" wrapText="1"/>
    </xf>
    <xf numFmtId="3" fontId="3" fillId="0" borderId="84" xfId="0" applyNumberFormat="1" applyFont="1" applyBorder="1" applyAlignment="1">
      <alignment horizontal="center" wrapText="1"/>
    </xf>
    <xf numFmtId="3" fontId="3" fillId="0" borderId="7" xfId="0" applyNumberFormat="1" applyFont="1" applyBorder="1" applyAlignment="1">
      <alignment horizontal="center" wrapText="1"/>
    </xf>
    <xf numFmtId="3" fontId="3" fillId="0" borderId="85" xfId="0" applyNumberFormat="1" applyFont="1" applyBorder="1" applyAlignment="1">
      <alignment horizontal="center" wrapText="1"/>
    </xf>
    <xf numFmtId="3" fontId="19" fillId="0" borderId="55" xfId="0" applyNumberFormat="1" applyFont="1" applyFill="1" applyBorder="1" applyAlignment="1">
      <alignment horizontal="left"/>
    </xf>
    <xf numFmtId="3" fontId="19" fillId="0" borderId="56" xfId="0" applyNumberFormat="1" applyFont="1" applyFill="1" applyBorder="1" applyAlignment="1">
      <alignment horizontal="left"/>
    </xf>
    <xf numFmtId="3" fontId="3" fillId="0" borderId="23" xfId="0" applyNumberFormat="1" applyFont="1" applyFill="1" applyBorder="1" applyAlignment="1">
      <alignment horizontal="left" vertical="center" wrapText="1"/>
    </xf>
    <xf numFmtId="3" fontId="3" fillId="0" borderId="24" xfId="0" applyNumberFormat="1" applyFont="1" applyFill="1" applyBorder="1" applyAlignment="1">
      <alignment horizontal="left" vertical="center" wrapText="1"/>
    </xf>
    <xf numFmtId="0" fontId="20" fillId="7" borderId="79" xfId="0" applyFont="1" applyFill="1" applyBorder="1" applyAlignment="1">
      <alignment horizontal="center" wrapText="1"/>
    </xf>
    <xf numFmtId="0" fontId="20" fillId="7" borderId="13" xfId="0" applyFont="1" applyFill="1" applyBorder="1" applyAlignment="1">
      <alignment horizontal="center" wrapText="1"/>
    </xf>
    <xf numFmtId="0" fontId="20" fillId="7" borderId="99" xfId="0" applyFont="1" applyFill="1" applyBorder="1" applyAlignment="1">
      <alignment horizontal="center" vertical="center" wrapText="1"/>
    </xf>
    <xf numFmtId="3" fontId="3" fillId="5" borderId="64" xfId="0" applyNumberFormat="1" applyFont="1" applyFill="1" applyBorder="1" applyAlignment="1">
      <alignment horizontal="left" wrapText="1"/>
    </xf>
    <xf numFmtId="0" fontId="9" fillId="11" borderId="42" xfId="0" applyFont="1" applyFill="1" applyBorder="1" applyAlignment="1">
      <alignment horizontal="center" vertical="center"/>
    </xf>
    <xf numFmtId="0" fontId="7" fillId="2" borderId="9" xfId="0" applyFont="1" applyFill="1" applyBorder="1" applyAlignment="1">
      <alignment horizontal="left" vertical="center" wrapText="1"/>
    </xf>
    <xf numFmtId="0" fontId="8" fillId="2" borderId="134" xfId="0" applyFont="1" applyFill="1" applyBorder="1" applyAlignment="1">
      <alignment horizontal="left" vertical="center" wrapText="1"/>
    </xf>
    <xf numFmtId="3" fontId="0" fillId="0" borderId="53" xfId="0" applyNumberFormat="1" applyFont="1" applyFill="1" applyBorder="1" applyAlignment="1">
      <alignment horizontal="left" vertical="center" wrapText="1"/>
    </xf>
    <xf numFmtId="3" fontId="0" fillId="0" borderId="54" xfId="0" applyNumberFormat="1" applyFont="1" applyFill="1" applyBorder="1" applyAlignment="1">
      <alignment horizontal="left" vertical="center" wrapText="1"/>
    </xf>
    <xf numFmtId="3" fontId="3" fillId="0" borderId="57" xfId="0" applyNumberFormat="1" applyFont="1" applyFill="1" applyBorder="1" applyAlignment="1">
      <alignment horizontal="left" vertical="center" wrapText="1"/>
    </xf>
    <xf numFmtId="3" fontId="3" fillId="0" borderId="58" xfId="0" applyNumberFormat="1" applyFont="1" applyFill="1" applyBorder="1" applyAlignment="1">
      <alignment horizontal="left" vertical="center" wrapText="1"/>
    </xf>
    <xf numFmtId="3" fontId="3" fillId="5" borderId="31" xfId="0" applyNumberFormat="1" applyFont="1" applyFill="1" applyBorder="1" applyAlignment="1">
      <alignment horizontal="left" wrapText="1"/>
    </xf>
    <xf numFmtId="3" fontId="16" fillId="5" borderId="31" xfId="0" applyNumberFormat="1" applyFont="1" applyFill="1" applyBorder="1" applyAlignment="1">
      <alignment horizontal="left" wrapText="1"/>
    </xf>
    <xf numFmtId="3" fontId="0" fillId="0" borderId="7" xfId="0" applyNumberFormat="1" applyFont="1" applyFill="1" applyBorder="1" applyAlignment="1">
      <alignment horizontal="left" wrapText="1"/>
    </xf>
    <xf numFmtId="3" fontId="0" fillId="0" borderId="22" xfId="0" applyNumberFormat="1" applyFont="1" applyFill="1" applyBorder="1" applyAlignment="1">
      <alignment horizontal="left" wrapText="1"/>
    </xf>
    <xf numFmtId="0" fontId="20" fillId="7" borderId="37" xfId="0" applyFont="1" applyFill="1" applyBorder="1" applyAlignment="1">
      <alignment horizontal="center" wrapText="1"/>
    </xf>
    <xf numFmtId="3" fontId="3" fillId="5" borderId="32" xfId="0" applyNumberFormat="1" applyFont="1" applyFill="1" applyBorder="1" applyAlignment="1">
      <alignment horizontal="left"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3" fontId="3" fillId="5" borderId="30" xfId="0" applyNumberFormat="1" applyFont="1" applyFill="1" applyBorder="1" applyAlignment="1">
      <alignment horizontal="left" wrapText="1"/>
    </xf>
    <xf numFmtId="3" fontId="20" fillId="7" borderId="4" xfId="0" applyNumberFormat="1" applyFont="1" applyFill="1" applyBorder="1" applyAlignment="1">
      <alignment horizontal="center" vertical="center" wrapText="1"/>
    </xf>
    <xf numFmtId="3" fontId="20" fillId="7" borderId="84" xfId="0" applyNumberFormat="1" applyFont="1" applyFill="1" applyBorder="1" applyAlignment="1">
      <alignment horizontal="center" vertical="center" wrapText="1"/>
    </xf>
    <xf numFmtId="0" fontId="18" fillId="7" borderId="68" xfId="0" applyFont="1" applyFill="1" applyBorder="1" applyAlignment="1">
      <alignment horizontal="left" vertical="center" wrapText="1"/>
    </xf>
    <xf numFmtId="0" fontId="18" fillId="7" borderId="71" xfId="0" applyFont="1" applyFill="1" applyBorder="1" applyAlignment="1">
      <alignment horizontal="left" vertical="center" wrapText="1"/>
    </xf>
    <xf numFmtId="3" fontId="18" fillId="7" borderId="69" xfId="0" applyNumberFormat="1" applyFont="1" applyFill="1" applyBorder="1" applyAlignment="1">
      <alignment horizontal="center" vertical="center" wrapText="1"/>
    </xf>
    <xf numFmtId="3" fontId="18" fillId="7" borderId="72" xfId="0" applyNumberFormat="1" applyFont="1" applyFill="1" applyBorder="1" applyAlignment="1">
      <alignment horizontal="center" vertical="center" wrapText="1"/>
    </xf>
    <xf numFmtId="3" fontId="18" fillId="7" borderId="70" xfId="0" applyNumberFormat="1" applyFont="1" applyFill="1" applyBorder="1" applyAlignment="1">
      <alignment horizontal="center" vertical="center" wrapText="1"/>
    </xf>
    <xf numFmtId="3" fontId="18" fillId="7" borderId="73" xfId="0" applyNumberFormat="1" applyFont="1" applyFill="1" applyBorder="1" applyAlignment="1">
      <alignment horizontal="center" vertical="center" wrapText="1"/>
    </xf>
    <xf numFmtId="3" fontId="0" fillId="0" borderId="51" xfId="0" quotePrefix="1" applyNumberFormat="1" applyFont="1" applyFill="1" applyBorder="1" applyAlignment="1">
      <alignment horizontal="left" wrapText="1"/>
    </xf>
    <xf numFmtId="3" fontId="0" fillId="0" borderId="52" xfId="0" applyNumberFormat="1" applyFont="1" applyFill="1" applyBorder="1" applyAlignment="1">
      <alignment horizontal="left" wrapText="1"/>
    </xf>
    <xf numFmtId="3" fontId="0" fillId="0" borderId="51" xfId="0" applyNumberFormat="1" applyFont="1" applyBorder="1" applyAlignment="1">
      <alignment horizontal="left" wrapText="1"/>
    </xf>
    <xf numFmtId="3" fontId="0" fillId="0" borderId="52" xfId="0" applyNumberFormat="1" applyFont="1" applyBorder="1" applyAlignment="1">
      <alignment horizontal="left" wrapText="1"/>
    </xf>
    <xf numFmtId="0" fontId="20" fillId="7" borderId="30" xfId="0" applyFont="1" applyFill="1" applyBorder="1" applyAlignment="1">
      <alignment horizontal="center" vertical="center" wrapText="1"/>
    </xf>
    <xf numFmtId="3" fontId="3" fillId="0" borderId="33" xfId="0" applyNumberFormat="1" applyFont="1" applyBorder="1" applyAlignment="1">
      <alignment horizontal="center" wrapText="1"/>
    </xf>
    <xf numFmtId="3" fontId="3" fillId="0" borderId="38" xfId="0" applyNumberFormat="1" applyFont="1" applyBorder="1" applyAlignment="1">
      <alignment horizontal="center" wrapText="1"/>
    </xf>
    <xf numFmtId="3" fontId="3" fillId="0" borderId="36" xfId="0" applyNumberFormat="1" applyFont="1" applyBorder="1" applyAlignment="1">
      <alignment horizontal="center" wrapText="1"/>
    </xf>
    <xf numFmtId="3" fontId="3" fillId="0" borderId="89" xfId="0" applyNumberFormat="1" applyFont="1" applyBorder="1" applyAlignment="1">
      <alignment horizontal="center" wrapText="1"/>
    </xf>
    <xf numFmtId="3" fontId="3" fillId="0" borderId="30" xfId="0" applyNumberFormat="1" applyFont="1" applyFill="1" applyBorder="1" applyAlignment="1">
      <alignment horizontal="center" wrapText="1"/>
    </xf>
    <xf numFmtId="3" fontId="3" fillId="0" borderId="32" xfId="0" applyNumberFormat="1" applyFont="1" applyFill="1" applyBorder="1" applyAlignment="1">
      <alignment horizontal="center" wrapText="1"/>
    </xf>
    <xf numFmtId="0" fontId="24" fillId="2" borderId="4" xfId="0" applyFont="1" applyFill="1" applyBorder="1" applyAlignment="1">
      <alignment horizontal="center" wrapText="1"/>
    </xf>
    <xf numFmtId="0" fontId="24" fillId="2" borderId="29" xfId="0" applyFont="1" applyFill="1" applyBorder="1" applyAlignment="1">
      <alignment horizontal="center" wrapText="1"/>
    </xf>
    <xf numFmtId="0" fontId="0" fillId="0" borderId="4"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3" fillId="0" borderId="4" xfId="0" applyFont="1" applyBorder="1" applyAlignment="1">
      <alignment horizontal="center" wrapText="1"/>
    </xf>
    <xf numFmtId="0" fontId="3" fillId="0" borderId="29" xfId="0" applyFont="1" applyBorder="1" applyAlignment="1">
      <alignment horizontal="center" wrapText="1"/>
    </xf>
    <xf numFmtId="0" fontId="3" fillId="0" borderId="40" xfId="0" applyFont="1" applyBorder="1" applyAlignment="1">
      <alignment horizontal="center" wrapText="1"/>
    </xf>
    <xf numFmtId="0" fontId="3" fillId="0" borderId="23" xfId="0" applyFont="1" applyBorder="1" applyAlignment="1">
      <alignment horizontal="center" wrapText="1"/>
    </xf>
    <xf numFmtId="0" fontId="3" fillId="0" borderId="0" xfId="0" applyFont="1" applyBorder="1" applyAlignment="1">
      <alignment horizontal="center" wrapText="1"/>
    </xf>
    <xf numFmtId="0" fontId="3" fillId="0" borderId="24" xfId="0" applyFont="1" applyBorder="1" applyAlignment="1">
      <alignment horizontal="center" wrapText="1"/>
    </xf>
    <xf numFmtId="0" fontId="3" fillId="0" borderId="7"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3" fontId="16" fillId="5" borderId="59" xfId="0" applyNumberFormat="1" applyFont="1" applyFill="1" applyBorder="1" applyAlignment="1">
      <alignment horizontal="left" wrapText="1"/>
    </xf>
    <xf numFmtId="3" fontId="16" fillId="5" borderId="77" xfId="0" applyNumberFormat="1" applyFont="1" applyFill="1" applyBorder="1" applyAlignment="1">
      <alignment horizontal="left" wrapText="1"/>
    </xf>
    <xf numFmtId="0" fontId="0" fillId="0" borderId="116" xfId="0" quotePrefix="1" applyFont="1" applyFill="1" applyBorder="1" applyAlignment="1">
      <alignment horizontal="left" wrapText="1"/>
    </xf>
    <xf numFmtId="0" fontId="0" fillId="0" borderId="39" xfId="0" quotePrefix="1" applyFont="1" applyFill="1" applyBorder="1" applyAlignment="1">
      <alignment horizontal="left" wrapText="1"/>
    </xf>
    <xf numFmtId="3" fontId="3" fillId="5" borderId="113" xfId="0" applyNumberFormat="1" applyFont="1" applyFill="1" applyBorder="1" applyAlignment="1">
      <alignment horizontal="left" vertical="center" wrapText="1"/>
    </xf>
    <xf numFmtId="3" fontId="3" fillId="5" borderId="33" xfId="0" applyNumberFormat="1" applyFont="1" applyFill="1" applyBorder="1" applyAlignment="1">
      <alignment horizontal="left" vertical="center" wrapText="1"/>
    </xf>
    <xf numFmtId="3" fontId="3" fillId="5" borderId="59" xfId="0" applyNumberFormat="1" applyFont="1" applyFill="1" applyBorder="1" applyAlignment="1">
      <alignment horizontal="left" vertical="center" wrapText="1"/>
    </xf>
    <xf numFmtId="3" fontId="3" fillId="5" borderId="77" xfId="0" applyNumberFormat="1" applyFont="1" applyFill="1" applyBorder="1" applyAlignment="1">
      <alignment horizontal="left" vertical="center" wrapText="1"/>
    </xf>
    <xf numFmtId="3" fontId="0" fillId="0" borderId="50" xfId="0" quotePrefix="1" applyNumberFormat="1" applyFont="1" applyFill="1" applyBorder="1" applyAlignment="1">
      <alignment horizontal="left" wrapText="1"/>
    </xf>
    <xf numFmtId="3" fontId="0" fillId="0" borderId="67" xfId="0" applyNumberFormat="1" applyFont="1" applyFill="1" applyBorder="1" applyAlignment="1">
      <alignment horizontal="left" wrapText="1"/>
    </xf>
    <xf numFmtId="0" fontId="20" fillId="7" borderId="114" xfId="0" applyFont="1" applyFill="1" applyBorder="1" applyAlignment="1">
      <alignment horizontal="center" wrapText="1"/>
    </xf>
    <xf numFmtId="0" fontId="0" fillId="0" borderId="100" xfId="0" quotePrefix="1" applyFont="1" applyBorder="1" applyAlignment="1">
      <alignment horizontal="left" wrapText="1"/>
    </xf>
    <xf numFmtId="0" fontId="0" fillId="0" borderId="35" xfId="0" applyFont="1" applyBorder="1" applyAlignment="1">
      <alignment horizontal="left" wrapText="1"/>
    </xf>
    <xf numFmtId="0" fontId="0" fillId="0" borderId="23"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7" xfId="0" quotePrefix="1" applyFont="1" applyFill="1" applyBorder="1" applyAlignment="1">
      <alignment horizontal="left" vertical="center" wrapText="1"/>
    </xf>
    <xf numFmtId="0" fontId="0" fillId="0" borderId="88" xfId="0" applyFont="1" applyFill="1" applyBorder="1" applyAlignment="1">
      <alignment horizontal="left" vertical="center" wrapText="1"/>
    </xf>
    <xf numFmtId="3" fontId="0" fillId="0" borderId="57" xfId="0" quotePrefix="1" applyNumberFormat="1" applyFont="1" applyBorder="1" applyAlignment="1">
      <alignment horizontal="left" vertical="center" wrapText="1"/>
    </xf>
    <xf numFmtId="3" fontId="0" fillId="0" borderId="88" xfId="0" applyNumberFormat="1" applyFont="1" applyBorder="1" applyAlignment="1">
      <alignment horizontal="left" vertical="center" wrapText="1"/>
    </xf>
    <xf numFmtId="3" fontId="0" fillId="0" borderId="66" xfId="0" applyNumberFormat="1" applyFont="1" applyFill="1" applyBorder="1" applyAlignment="1">
      <alignment horizontal="left" vertical="center" wrapText="1"/>
    </xf>
    <xf numFmtId="3" fontId="0" fillId="0" borderId="50" xfId="0" applyNumberFormat="1" applyFont="1" applyFill="1" applyBorder="1" applyAlignment="1">
      <alignment horizontal="left"/>
    </xf>
    <xf numFmtId="3" fontId="0" fillId="0" borderId="67" xfId="0" applyNumberFormat="1" applyFont="1" applyFill="1" applyBorder="1" applyAlignment="1">
      <alignment horizontal="left"/>
    </xf>
    <xf numFmtId="3" fontId="0" fillId="0" borderId="50" xfId="0" applyNumberFormat="1" applyFont="1" applyFill="1" applyBorder="1" applyAlignment="1">
      <alignment horizontal="left" vertical="center" wrapText="1"/>
    </xf>
    <xf numFmtId="3" fontId="0" fillId="0" borderId="67" xfId="0" applyNumberFormat="1" applyFont="1" applyFill="1" applyBorder="1" applyAlignment="1">
      <alignment horizontal="left" vertical="center" wrapText="1"/>
    </xf>
    <xf numFmtId="3" fontId="3" fillId="5" borderId="117" xfId="0" applyNumberFormat="1" applyFont="1" applyFill="1" applyBorder="1" applyAlignment="1">
      <alignment horizontal="left" wrapText="1"/>
    </xf>
    <xf numFmtId="3" fontId="3" fillId="5" borderId="37" xfId="0" applyNumberFormat="1" applyFont="1" applyFill="1" applyBorder="1" applyAlignment="1">
      <alignment horizontal="left" wrapText="1"/>
    </xf>
    <xf numFmtId="0" fontId="20" fillId="7" borderId="117" xfId="0" applyFont="1" applyFill="1" applyBorder="1" applyAlignment="1">
      <alignment horizontal="center" vertical="center" wrapText="1"/>
    </xf>
    <xf numFmtId="0" fontId="20" fillId="7" borderId="37" xfId="0" applyFont="1" applyFill="1" applyBorder="1" applyAlignment="1">
      <alignment horizontal="center" vertical="center" wrapText="1"/>
    </xf>
    <xf numFmtId="3" fontId="0" fillId="0" borderId="67" xfId="0" quotePrefix="1" applyNumberFormat="1" applyFont="1" applyFill="1" applyBorder="1" applyAlignment="1">
      <alignment horizontal="left" wrapText="1"/>
    </xf>
    <xf numFmtId="3" fontId="0" fillId="0" borderId="50" xfId="0" applyNumberFormat="1" applyFont="1" applyFill="1" applyBorder="1" applyAlignment="1">
      <alignment horizontal="left" wrapText="1"/>
    </xf>
    <xf numFmtId="3" fontId="18" fillId="7" borderId="31" xfId="0" applyNumberFormat="1" applyFont="1" applyFill="1" applyBorder="1" applyAlignment="1">
      <alignment horizontal="center" vertical="center" wrapText="1"/>
    </xf>
    <xf numFmtId="3" fontId="20" fillId="7" borderId="62" xfId="0" applyNumberFormat="1" applyFont="1" applyFill="1" applyBorder="1" applyAlignment="1">
      <alignment horizontal="center"/>
    </xf>
    <xf numFmtId="3" fontId="20" fillId="7" borderId="63" xfId="0" applyNumberFormat="1" applyFont="1" applyFill="1" applyBorder="1" applyAlignment="1">
      <alignment horizontal="center"/>
    </xf>
    <xf numFmtId="3" fontId="20" fillId="7" borderId="65" xfId="0" applyNumberFormat="1" applyFont="1" applyFill="1" applyBorder="1" applyAlignment="1">
      <alignment horizontal="center"/>
    </xf>
    <xf numFmtId="0" fontId="20" fillId="7" borderId="110" xfId="0" applyFont="1" applyFill="1" applyBorder="1" applyAlignment="1">
      <alignment horizontal="center" vertical="center" wrapText="1"/>
    </xf>
    <xf numFmtId="0" fontId="20" fillId="7" borderId="109" xfId="0" applyFont="1" applyFill="1" applyBorder="1" applyAlignment="1">
      <alignment horizontal="center" vertical="center" wrapText="1"/>
    </xf>
    <xf numFmtId="0" fontId="0" fillId="0" borderId="50" xfId="0" quotePrefix="1" applyFont="1" applyBorder="1" applyAlignment="1">
      <alignment horizontal="left" vertical="center" wrapText="1"/>
    </xf>
    <xf numFmtId="0" fontId="0" fillId="0" borderId="67" xfId="0" quotePrefix="1" applyFont="1" applyBorder="1" applyAlignment="1">
      <alignment horizontal="left" vertical="center" wrapText="1"/>
    </xf>
    <xf numFmtId="3" fontId="3" fillId="0" borderId="109" xfId="0" applyNumberFormat="1" applyFont="1" applyFill="1" applyBorder="1" applyAlignment="1">
      <alignment horizontal="center" wrapText="1"/>
    </xf>
    <xf numFmtId="3" fontId="3" fillId="0" borderId="110" xfId="0" applyNumberFormat="1" applyFont="1" applyFill="1" applyBorder="1" applyAlignment="1">
      <alignment horizontal="center" wrapText="1"/>
    </xf>
    <xf numFmtId="3" fontId="3" fillId="0" borderId="115" xfId="0" applyNumberFormat="1" applyFont="1" applyBorder="1" applyAlignment="1">
      <alignment horizontal="center" wrapText="1"/>
    </xf>
    <xf numFmtId="3" fontId="3" fillId="0" borderId="90" xfId="0" applyNumberFormat="1" applyFont="1" applyBorder="1" applyAlignment="1">
      <alignment horizontal="center" wrapText="1"/>
    </xf>
    <xf numFmtId="3" fontId="3" fillId="0" borderId="116" xfId="0" applyNumberFormat="1" applyFont="1" applyBorder="1" applyAlignment="1">
      <alignment horizontal="center" wrapText="1"/>
    </xf>
    <xf numFmtId="3" fontId="3" fillId="0" borderId="39" xfId="0" applyNumberFormat="1" applyFont="1" applyBorder="1" applyAlignment="1">
      <alignment horizontal="center" wrapText="1"/>
    </xf>
    <xf numFmtId="3" fontId="20" fillId="7" borderId="104" xfId="0" applyNumberFormat="1" applyFont="1" applyFill="1" applyBorder="1" applyAlignment="1">
      <alignment horizontal="center" wrapText="1"/>
    </xf>
    <xf numFmtId="3" fontId="20" fillId="7" borderId="98" xfId="0" applyNumberFormat="1" applyFont="1" applyFill="1" applyBorder="1" applyAlignment="1">
      <alignment horizontal="center" wrapText="1"/>
    </xf>
    <xf numFmtId="0" fontId="3" fillId="0" borderId="97"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3" xfId="0" applyFont="1" applyBorder="1" applyAlignment="1">
      <alignment horizontal="center" vertical="center" wrapText="1"/>
    </xf>
    <xf numFmtId="3" fontId="16" fillId="5" borderId="60" xfId="0" applyNumberFormat="1" applyFont="1" applyFill="1" applyBorder="1" applyAlignment="1">
      <alignment horizontal="left" wrapText="1"/>
    </xf>
    <xf numFmtId="3" fontId="20" fillId="7" borderId="114" xfId="0" applyNumberFormat="1" applyFont="1" applyFill="1" applyBorder="1" applyAlignment="1">
      <alignment horizontal="center" vertical="center" wrapText="1"/>
    </xf>
    <xf numFmtId="3" fontId="20" fillId="7" borderId="131" xfId="0" applyNumberFormat="1" applyFont="1" applyFill="1" applyBorder="1" applyAlignment="1">
      <alignment horizontal="center" vertical="center" wrapText="1"/>
    </xf>
    <xf numFmtId="3" fontId="20" fillId="7" borderId="7" xfId="0" applyNumberFormat="1" applyFont="1" applyFill="1" applyBorder="1" applyAlignment="1">
      <alignment horizontal="center" vertical="center" wrapText="1"/>
    </xf>
    <xf numFmtId="3" fontId="20" fillId="7" borderId="85" xfId="0" applyNumberFormat="1" applyFont="1" applyFill="1" applyBorder="1" applyAlignment="1">
      <alignment horizontal="center" vertical="center" wrapText="1"/>
    </xf>
    <xf numFmtId="3" fontId="20" fillId="7" borderId="70" xfId="0" applyNumberFormat="1" applyFont="1" applyFill="1" applyBorder="1" applyAlignment="1">
      <alignment horizontal="center" vertical="center" wrapText="1"/>
    </xf>
    <xf numFmtId="3" fontId="20" fillId="7" borderId="73" xfId="0" applyNumberFormat="1" applyFont="1" applyFill="1" applyBorder="1" applyAlignment="1">
      <alignment horizontal="center" vertical="center" wrapText="1"/>
    </xf>
    <xf numFmtId="3" fontId="3" fillId="5" borderId="79" xfId="0" applyNumberFormat="1" applyFont="1" applyFill="1" applyBorder="1" applyAlignment="1">
      <alignment horizontal="left" wrapText="1"/>
    </xf>
    <xf numFmtId="3" fontId="20" fillId="7" borderId="12" xfId="0" applyNumberFormat="1" applyFont="1" applyFill="1" applyBorder="1" applyAlignment="1">
      <alignment horizontal="center" vertical="center" wrapText="1"/>
    </xf>
    <xf numFmtId="3" fontId="20" fillId="7" borderId="79" xfId="0" applyNumberFormat="1" applyFont="1" applyFill="1" applyBorder="1" applyAlignment="1">
      <alignment horizontal="center" vertical="center" wrapText="1"/>
    </xf>
    <xf numFmtId="3" fontId="3" fillId="5" borderId="68" xfId="0" applyNumberFormat="1" applyFont="1" applyFill="1" applyBorder="1" applyAlignment="1">
      <alignment horizontal="left" wrapText="1"/>
    </xf>
    <xf numFmtId="3" fontId="3" fillId="5" borderId="70" xfId="0" applyNumberFormat="1" applyFont="1" applyFill="1" applyBorder="1" applyAlignment="1">
      <alignment horizontal="left" wrapText="1"/>
    </xf>
    <xf numFmtId="0" fontId="18" fillId="7" borderId="74" xfId="0" applyFont="1"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7" borderId="77" xfId="0" applyFont="1" applyFill="1" applyBorder="1" applyAlignment="1">
      <alignment horizontal="center" vertical="center" wrapText="1"/>
    </xf>
    <xf numFmtId="0" fontId="18" fillId="7" borderId="76" xfId="0" applyFont="1" applyFill="1" applyBorder="1" applyAlignment="1">
      <alignment horizontal="center" vertical="center" wrapText="1"/>
    </xf>
    <xf numFmtId="0" fontId="18" fillId="7" borderId="60" xfId="0" applyFont="1" applyFill="1" applyBorder="1" applyAlignment="1">
      <alignment horizontal="center" vertical="center" wrapText="1"/>
    </xf>
    <xf numFmtId="3" fontId="20" fillId="7" borderId="123" xfId="0" applyNumberFormat="1" applyFont="1" applyFill="1" applyBorder="1" applyAlignment="1">
      <alignment horizontal="center" vertical="center" wrapText="1"/>
    </xf>
    <xf numFmtId="3" fontId="20" fillId="7" borderId="127" xfId="0" applyNumberFormat="1" applyFont="1" applyFill="1" applyBorder="1" applyAlignment="1">
      <alignment horizontal="center" vertical="center" wrapText="1"/>
    </xf>
    <xf numFmtId="3" fontId="3" fillId="5" borderId="131" xfId="0" applyNumberFormat="1" applyFont="1" applyFill="1" applyBorder="1" applyAlignment="1">
      <alignment horizontal="left" wrapText="1"/>
    </xf>
    <xf numFmtId="3" fontId="3" fillId="0" borderId="132" xfId="0" applyNumberFormat="1" applyFont="1" applyBorder="1" applyAlignment="1">
      <alignment horizontal="center" wrapText="1"/>
    </xf>
    <xf numFmtId="3" fontId="3" fillId="0" borderId="133" xfId="0" applyNumberFormat="1" applyFont="1" applyBorder="1" applyAlignment="1">
      <alignment horizontal="center" wrapText="1"/>
    </xf>
    <xf numFmtId="0" fontId="23" fillId="2" borderId="12" xfId="0" applyFont="1" applyFill="1" applyBorder="1" applyAlignment="1">
      <alignment horizontal="center"/>
    </xf>
    <xf numFmtId="0" fontId="23" fillId="2" borderId="13" xfId="0" applyFont="1" applyFill="1" applyBorder="1" applyAlignment="1">
      <alignment horizontal="center"/>
    </xf>
    <xf numFmtId="0" fontId="23" fillId="2" borderId="28" xfId="0" applyFont="1" applyFill="1" applyBorder="1" applyAlignment="1">
      <alignment horizontal="center"/>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8" xfId="0" applyFont="1" applyBorder="1" applyAlignment="1">
      <alignment horizontal="center" vertical="center" wrapText="1"/>
    </xf>
  </cellXfs>
  <cellStyles count="4">
    <cellStyle name="Excel_BuiltIn_Percent" xfId="3"/>
    <cellStyle name="Moneda [0]" xfId="2" builtinId="7"/>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3" name="2 Rectángulo">
          <a:extLst>
            <a:ext uri="{FF2B5EF4-FFF2-40B4-BE49-F238E27FC236}">
              <a16:creationId xmlns:a16="http://schemas.microsoft.com/office/drawing/2014/main" id="{00000000-0008-0000-0200-000003000000}"/>
            </a:ext>
          </a:extLst>
        </xdr:cNvPr>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a:extLst>
            <a:ext uri="{FF2B5EF4-FFF2-40B4-BE49-F238E27FC236}">
              <a16:creationId xmlns:a16="http://schemas.microsoft.com/office/drawing/2014/main" id="{00000000-0008-0000-0200-000004000000}"/>
            </a:ext>
          </a:extLst>
        </xdr:cNvPr>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97117</xdr:colOff>
      <xdr:row>1</xdr:row>
      <xdr:rowOff>52294</xdr:rowOff>
    </xdr:from>
    <xdr:ext cx="6953251" cy="158750"/>
    <xdr:sp macro="" textlink="">
      <xdr:nvSpPr>
        <xdr:cNvPr id="5" name="4 Rectángulo">
          <a:extLst>
            <a:ext uri="{FF2B5EF4-FFF2-40B4-BE49-F238E27FC236}">
              <a16:creationId xmlns:a16="http://schemas.microsoft.com/office/drawing/2014/main" id="{00000000-0008-0000-0200-000005000000}"/>
            </a:ext>
          </a:extLst>
        </xdr:cNvPr>
        <xdr:cNvSpPr/>
      </xdr:nvSpPr>
      <xdr:spPr>
        <a:xfrm>
          <a:off x="97117" y="433294"/>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2" name="1 Rectángulo">
          <a:extLst>
            <a:ext uri="{FF2B5EF4-FFF2-40B4-BE49-F238E27FC236}">
              <a16:creationId xmlns:a16="http://schemas.microsoft.com/office/drawing/2014/main" id="{00000000-0008-0000-0300-000002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3" name="2 Rectángulo">
          <a:extLst>
            <a:ext uri="{FF2B5EF4-FFF2-40B4-BE49-F238E27FC236}">
              <a16:creationId xmlns:a16="http://schemas.microsoft.com/office/drawing/2014/main" id="{00000000-0008-0000-0300-000003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a:extLst>
            <a:ext uri="{FF2B5EF4-FFF2-40B4-BE49-F238E27FC236}">
              <a16:creationId xmlns:a16="http://schemas.microsoft.com/office/drawing/2014/main" id="{00000000-0008-0000-0300-000004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5" name="4 Rectángulo">
          <a:extLst>
            <a:ext uri="{FF2B5EF4-FFF2-40B4-BE49-F238E27FC236}">
              <a16:creationId xmlns:a16="http://schemas.microsoft.com/office/drawing/2014/main" id="{00000000-0008-0000-0300-000005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85" zoomScaleNormal="85" workbookViewId="0">
      <selection activeCell="A3" sqref="A3:C3"/>
    </sheetView>
  </sheetViews>
  <sheetFormatPr baseColWidth="10" defaultRowHeight="15"/>
  <cols>
    <col min="1" max="1" width="56.140625" customWidth="1"/>
    <col min="2" max="2" width="29.85546875" customWidth="1"/>
    <col min="3" max="3" width="38.42578125" customWidth="1"/>
  </cols>
  <sheetData>
    <row r="1" spans="1:18" ht="30" customHeight="1">
      <c r="A1" s="302" t="s">
        <v>47</v>
      </c>
      <c r="B1" s="302"/>
      <c r="C1" s="302"/>
    </row>
    <row r="2" spans="1:18" ht="30" customHeight="1">
      <c r="A2" s="301" t="s">
        <v>87</v>
      </c>
      <c r="B2" s="301"/>
      <c r="C2" s="301"/>
    </row>
    <row r="3" spans="1:18" ht="30" customHeight="1" thickBot="1">
      <c r="A3" s="303" t="s">
        <v>431</v>
      </c>
      <c r="B3" s="303"/>
      <c r="C3" s="303"/>
    </row>
    <row r="4" spans="1:18">
      <c r="A4" s="304" t="s">
        <v>62</v>
      </c>
      <c r="B4" s="306" t="s">
        <v>21</v>
      </c>
      <c r="C4" s="308"/>
    </row>
    <row r="5" spans="1:18" ht="15.75" thickBot="1">
      <c r="A5" s="305"/>
      <c r="B5" s="307"/>
      <c r="C5" s="309"/>
    </row>
    <row r="6" spans="1:18" ht="100.5" customHeight="1" thickBot="1">
      <c r="A6" s="343" t="s">
        <v>388</v>
      </c>
      <c r="B6" s="344"/>
      <c r="C6" s="345"/>
      <c r="D6" s="101"/>
      <c r="E6" s="101"/>
      <c r="F6" s="101"/>
      <c r="G6" s="101"/>
      <c r="H6" s="101"/>
      <c r="I6" s="101"/>
      <c r="J6" s="101"/>
      <c r="K6" s="101"/>
      <c r="L6" s="101"/>
      <c r="M6" s="101"/>
      <c r="N6" s="101"/>
      <c r="O6" s="101"/>
      <c r="P6" s="101"/>
      <c r="Q6" s="101"/>
      <c r="R6" s="101"/>
    </row>
    <row r="7" spans="1:18" ht="20.25" customHeight="1">
      <c r="A7" s="258" t="s">
        <v>65</v>
      </c>
      <c r="B7" s="360">
        <v>3000000000</v>
      </c>
      <c r="C7" s="299" t="s">
        <v>44</v>
      </c>
    </row>
    <row r="8" spans="1:18" ht="20.25" customHeight="1">
      <c r="A8" s="10" t="s">
        <v>48</v>
      </c>
      <c r="B8" s="361"/>
      <c r="C8" s="300"/>
    </row>
    <row r="9" spans="1:18" ht="20.25" customHeight="1">
      <c r="A9" s="10" t="s">
        <v>63</v>
      </c>
      <c r="B9" s="255">
        <v>3000000000</v>
      </c>
      <c r="C9" s="256" t="s">
        <v>44</v>
      </c>
      <c r="D9" s="98"/>
    </row>
    <row r="10" spans="1:18" ht="20.25" customHeight="1" thickBot="1">
      <c r="A10" s="259" t="s">
        <v>64</v>
      </c>
      <c r="B10" s="260">
        <v>3000000000</v>
      </c>
      <c r="C10" s="257" t="s">
        <v>44</v>
      </c>
      <c r="D10" s="98"/>
    </row>
    <row r="11" spans="1:18" ht="66.599999999999994" customHeight="1" thickBot="1">
      <c r="A11" s="208" t="s">
        <v>426</v>
      </c>
      <c r="B11" s="209" t="s">
        <v>427</v>
      </c>
      <c r="C11" s="261">
        <v>200</v>
      </c>
      <c r="D11" s="98"/>
    </row>
    <row r="12" spans="1:18" ht="20.25" customHeight="1" thickBot="1">
      <c r="A12" s="332" t="s">
        <v>32</v>
      </c>
      <c r="B12" s="333"/>
      <c r="C12" s="334"/>
      <c r="D12" s="97"/>
    </row>
    <row r="13" spans="1:18" ht="20.25" customHeight="1" thickBot="1">
      <c r="A13" s="338" t="s">
        <v>47</v>
      </c>
      <c r="B13" s="339"/>
      <c r="C13" s="340"/>
      <c r="D13" s="99"/>
    </row>
    <row r="14" spans="1:18" ht="20.25" customHeight="1" thickBot="1">
      <c r="A14" s="335" t="s">
        <v>1</v>
      </c>
      <c r="B14" s="336"/>
      <c r="C14" s="337"/>
      <c r="D14" s="100"/>
    </row>
    <row r="15" spans="1:18" ht="20.25" customHeight="1">
      <c r="A15" s="358" t="s">
        <v>73</v>
      </c>
      <c r="B15" s="359"/>
      <c r="C15" s="263" t="s">
        <v>44</v>
      </c>
      <c r="D15" s="100"/>
    </row>
    <row r="16" spans="1:18" ht="42.75" customHeight="1">
      <c r="A16" s="356" t="s">
        <v>74</v>
      </c>
      <c r="B16" s="357"/>
      <c r="C16" s="264" t="s">
        <v>44</v>
      </c>
      <c r="D16" s="100"/>
    </row>
    <row r="17" spans="1:3" ht="26.25" customHeight="1">
      <c r="A17" s="352" t="s">
        <v>75</v>
      </c>
      <c r="B17" s="353"/>
      <c r="C17" s="265" t="s">
        <v>44</v>
      </c>
    </row>
    <row r="18" spans="1:3" ht="30.75" customHeight="1" thickBot="1">
      <c r="A18" s="354" t="s">
        <v>76</v>
      </c>
      <c r="B18" s="355"/>
      <c r="C18" s="266" t="s">
        <v>44</v>
      </c>
    </row>
    <row r="19" spans="1:3" ht="20.25" customHeight="1" thickBot="1">
      <c r="A19" s="346" t="s">
        <v>33</v>
      </c>
      <c r="B19" s="347"/>
      <c r="C19" s="267" t="s">
        <v>0</v>
      </c>
    </row>
    <row r="20" spans="1:3" ht="20.25" customHeight="1">
      <c r="A20" s="348" t="s">
        <v>68</v>
      </c>
      <c r="B20" s="349"/>
      <c r="C20" s="268">
        <v>60</v>
      </c>
    </row>
    <row r="21" spans="1:3" ht="20.25" customHeight="1">
      <c r="A21" s="350" t="s">
        <v>69</v>
      </c>
      <c r="B21" s="351"/>
      <c r="C21" s="269">
        <v>60</v>
      </c>
    </row>
    <row r="22" spans="1:3" ht="20.25" customHeight="1">
      <c r="A22" s="318" t="s">
        <v>70</v>
      </c>
      <c r="B22" s="319"/>
      <c r="C22" s="269">
        <v>60</v>
      </c>
    </row>
    <row r="23" spans="1:3" ht="20.25" customHeight="1">
      <c r="A23" s="318" t="s">
        <v>71</v>
      </c>
      <c r="B23" s="319"/>
      <c r="C23" s="269">
        <v>60</v>
      </c>
    </row>
    <row r="24" spans="1:3" ht="20.25" customHeight="1" thickBot="1">
      <c r="A24" s="320" t="s">
        <v>72</v>
      </c>
      <c r="B24" s="321"/>
      <c r="C24" s="270">
        <v>60</v>
      </c>
    </row>
    <row r="25" spans="1:3" ht="20.25" customHeight="1" thickBot="1">
      <c r="A25" s="316" t="s">
        <v>85</v>
      </c>
      <c r="B25" s="317"/>
      <c r="C25" s="136">
        <f>SUM(C20:C24)+C11</f>
        <v>500</v>
      </c>
    </row>
    <row r="26" spans="1:3" ht="20.25" customHeight="1">
      <c r="A26" s="326" t="s">
        <v>4</v>
      </c>
      <c r="B26" s="327"/>
      <c r="C26" s="341" t="s">
        <v>0</v>
      </c>
    </row>
    <row r="27" spans="1:3" ht="20.25" customHeight="1" thickBot="1">
      <c r="A27" s="328"/>
      <c r="B27" s="329"/>
      <c r="C27" s="342"/>
    </row>
    <row r="28" spans="1:3" ht="20.25" customHeight="1">
      <c r="A28" s="330" t="s">
        <v>77</v>
      </c>
      <c r="B28" s="331"/>
      <c r="C28" s="268">
        <v>30</v>
      </c>
    </row>
    <row r="29" spans="1:3" ht="20.25" customHeight="1">
      <c r="A29" s="318" t="s">
        <v>78</v>
      </c>
      <c r="B29" s="319"/>
      <c r="C29" s="269">
        <v>30</v>
      </c>
    </row>
    <row r="30" spans="1:3" ht="20.25" customHeight="1">
      <c r="A30" s="318" t="s">
        <v>79</v>
      </c>
      <c r="B30" s="319"/>
      <c r="C30" s="269">
        <v>40</v>
      </c>
    </row>
    <row r="31" spans="1:3" ht="20.25" customHeight="1">
      <c r="A31" s="318" t="s">
        <v>13</v>
      </c>
      <c r="B31" s="319"/>
      <c r="C31" s="269">
        <v>40</v>
      </c>
    </row>
    <row r="32" spans="1:3" ht="55.5" customHeight="1">
      <c r="A32" s="318" t="s">
        <v>45</v>
      </c>
      <c r="B32" s="319"/>
      <c r="C32" s="269">
        <v>40</v>
      </c>
    </row>
    <row r="33" spans="1:3" ht="20.25" customHeight="1">
      <c r="A33" s="318" t="s">
        <v>80</v>
      </c>
      <c r="B33" s="319"/>
      <c r="C33" s="269">
        <v>40</v>
      </c>
    </row>
    <row r="34" spans="1:3" ht="20.25" customHeight="1">
      <c r="A34" s="318" t="s">
        <v>25</v>
      </c>
      <c r="B34" s="319"/>
      <c r="C34" s="269">
        <v>40</v>
      </c>
    </row>
    <row r="35" spans="1:3" ht="20.25" customHeight="1" thickBot="1">
      <c r="A35" s="320" t="s">
        <v>26</v>
      </c>
      <c r="B35" s="321"/>
      <c r="C35" s="270">
        <v>40</v>
      </c>
    </row>
    <row r="36" spans="1:3" ht="20.25" customHeight="1" thickBot="1">
      <c r="A36" s="316" t="s">
        <v>83</v>
      </c>
      <c r="B36" s="317"/>
      <c r="C36" s="136">
        <f>SUM(C28:C35)</f>
        <v>300</v>
      </c>
    </row>
    <row r="37" spans="1:3" ht="27.75" customHeight="1" thickBot="1">
      <c r="A37" s="322" t="s">
        <v>2</v>
      </c>
      <c r="B37" s="323"/>
      <c r="C37" s="58" t="s">
        <v>0</v>
      </c>
    </row>
    <row r="38" spans="1:3" ht="20.25" customHeight="1" thickBot="1">
      <c r="A38" s="12" t="s">
        <v>66</v>
      </c>
      <c r="B38" s="262" t="s">
        <v>67</v>
      </c>
      <c r="C38" s="271">
        <v>200</v>
      </c>
    </row>
    <row r="39" spans="1:3" ht="20.25" customHeight="1" thickBot="1">
      <c r="A39" s="316" t="s">
        <v>244</v>
      </c>
      <c r="B39" s="317"/>
      <c r="C39" s="222">
        <f>SUM(C38)</f>
        <v>200</v>
      </c>
    </row>
    <row r="40" spans="1:3" ht="25.5" customHeight="1" thickBot="1">
      <c r="A40" s="322" t="s">
        <v>403</v>
      </c>
      <c r="B40" s="323"/>
      <c r="C40" s="58" t="s">
        <v>0</v>
      </c>
    </row>
    <row r="41" spans="1:3" ht="20.25" customHeight="1" thickBot="1">
      <c r="A41" s="310" t="s">
        <v>81</v>
      </c>
      <c r="B41" s="311"/>
      <c r="C41" s="272">
        <v>100</v>
      </c>
    </row>
    <row r="42" spans="1:3" ht="20.25" customHeight="1" thickBot="1">
      <c r="A42" s="312" t="s">
        <v>84</v>
      </c>
      <c r="B42" s="313"/>
      <c r="C42" s="273">
        <f>SUM(C41)</f>
        <v>100</v>
      </c>
    </row>
    <row r="43" spans="1:3" ht="27.75" customHeight="1" thickBot="1">
      <c r="A43" s="324" t="s">
        <v>425</v>
      </c>
      <c r="B43" s="325"/>
      <c r="C43" s="274">
        <v>100</v>
      </c>
    </row>
    <row r="44" spans="1:3" ht="19.5" thickBot="1">
      <c r="A44" s="314" t="s">
        <v>82</v>
      </c>
      <c r="B44" s="315"/>
      <c r="C44" s="275">
        <f>+C42+C36+C25+C39+C43</f>
        <v>1200</v>
      </c>
    </row>
  </sheetData>
  <mergeCells count="41">
    <mergeCell ref="A12:C12"/>
    <mergeCell ref="A14:C14"/>
    <mergeCell ref="A13:C13"/>
    <mergeCell ref="C26:C27"/>
    <mergeCell ref="A6:C6"/>
    <mergeCell ref="A19:B19"/>
    <mergeCell ref="A20:B20"/>
    <mergeCell ref="A21:B21"/>
    <mergeCell ref="A22:B22"/>
    <mergeCell ref="A23:B23"/>
    <mergeCell ref="A24:B24"/>
    <mergeCell ref="A17:B17"/>
    <mergeCell ref="A18:B18"/>
    <mergeCell ref="A16:B16"/>
    <mergeCell ref="A15:B15"/>
    <mergeCell ref="B7:B8"/>
    <mergeCell ref="A33:B33"/>
    <mergeCell ref="A32:B32"/>
    <mergeCell ref="A30:B30"/>
    <mergeCell ref="A31:B31"/>
    <mergeCell ref="A25:B25"/>
    <mergeCell ref="A26:B27"/>
    <mergeCell ref="A28:B28"/>
    <mergeCell ref="A29:B29"/>
    <mergeCell ref="A41:B41"/>
    <mergeCell ref="A42:B42"/>
    <mergeCell ref="A44:B44"/>
    <mergeCell ref="A39:B39"/>
    <mergeCell ref="A34:B34"/>
    <mergeCell ref="A35:B35"/>
    <mergeCell ref="A36:B36"/>
    <mergeCell ref="A37:B37"/>
    <mergeCell ref="A40:B40"/>
    <mergeCell ref="A43:B43"/>
    <mergeCell ref="C7:C8"/>
    <mergeCell ref="A2:C2"/>
    <mergeCell ref="A1:C1"/>
    <mergeCell ref="A3:C3"/>
    <mergeCell ref="A4:A5"/>
    <mergeCell ref="B4:B5"/>
    <mergeCell ref="C4:C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72"/>
  <sheetViews>
    <sheetView topLeftCell="A22" zoomScale="85" zoomScaleNormal="85" zoomScaleSheetLayoutView="84" zoomScalePageLayoutView="85" workbookViewId="0">
      <selection activeCell="G11" sqref="G11"/>
    </sheetView>
  </sheetViews>
  <sheetFormatPr baseColWidth="10" defaultColWidth="10.85546875" defaultRowHeight="12.75"/>
  <cols>
    <col min="1" max="1" width="73.140625" style="1" customWidth="1"/>
    <col min="2" max="2" width="25.85546875" style="4" customWidth="1"/>
    <col min="3" max="3" width="34.140625" style="6" customWidth="1"/>
    <col min="4" max="16384" width="10.85546875" style="1"/>
  </cols>
  <sheetData>
    <row r="1" spans="1:3" ht="30" customHeight="1">
      <c r="A1" s="302" t="s">
        <v>47</v>
      </c>
      <c r="B1" s="302"/>
      <c r="C1" s="302"/>
    </row>
    <row r="2" spans="1:3" ht="30" customHeight="1">
      <c r="A2" s="301" t="s">
        <v>87</v>
      </c>
      <c r="B2" s="301"/>
      <c r="C2" s="301"/>
    </row>
    <row r="3" spans="1:3" ht="30" customHeight="1" thickBot="1">
      <c r="A3" s="303" t="s">
        <v>431</v>
      </c>
      <c r="B3" s="303"/>
      <c r="C3" s="303"/>
    </row>
    <row r="4" spans="1:3" ht="16.5" customHeight="1">
      <c r="A4" s="304" t="s">
        <v>5</v>
      </c>
      <c r="B4" s="306" t="s">
        <v>21</v>
      </c>
      <c r="C4" s="308"/>
    </row>
    <row r="5" spans="1:3" ht="9" customHeight="1" thickBot="1">
      <c r="A5" s="305"/>
      <c r="B5" s="384"/>
      <c r="C5" s="385"/>
    </row>
    <row r="6" spans="1:3" ht="50.25" customHeight="1" thickBot="1">
      <c r="A6" s="381" t="s">
        <v>387</v>
      </c>
      <c r="B6" s="382"/>
      <c r="C6" s="383"/>
    </row>
    <row r="7" spans="1:3" ht="15" customHeight="1">
      <c r="A7" s="258" t="s">
        <v>51</v>
      </c>
      <c r="B7" s="360">
        <v>2000000000</v>
      </c>
      <c r="C7" s="379" t="s">
        <v>44</v>
      </c>
    </row>
    <row r="8" spans="1:3" ht="15" customHeight="1">
      <c r="A8" s="10" t="s">
        <v>48</v>
      </c>
      <c r="B8" s="361"/>
      <c r="C8" s="380"/>
    </row>
    <row r="9" spans="1:3" ht="15" customHeight="1">
      <c r="A9" s="10" t="s">
        <v>49</v>
      </c>
      <c r="B9" s="255">
        <v>700000000</v>
      </c>
      <c r="C9" s="256" t="s">
        <v>44</v>
      </c>
    </row>
    <row r="10" spans="1:3">
      <c r="A10" s="10" t="s">
        <v>50</v>
      </c>
      <c r="B10" s="255">
        <v>550000000</v>
      </c>
      <c r="C10" s="256" t="s">
        <v>44</v>
      </c>
    </row>
    <row r="11" spans="1:3" ht="15" customHeight="1">
      <c r="A11" s="10" t="s">
        <v>52</v>
      </c>
      <c r="B11" s="255">
        <v>1000000000</v>
      </c>
      <c r="C11" s="256" t="s">
        <v>44</v>
      </c>
    </row>
    <row r="12" spans="1:3" ht="15" customHeight="1">
      <c r="A12" s="10" t="s">
        <v>53</v>
      </c>
      <c r="B12" s="255">
        <v>1050000000</v>
      </c>
      <c r="C12" s="256" t="s">
        <v>44</v>
      </c>
    </row>
    <row r="13" spans="1:3">
      <c r="A13" s="10" t="s">
        <v>54</v>
      </c>
      <c r="B13" s="255">
        <v>2000000000</v>
      </c>
      <c r="C13" s="256" t="s">
        <v>44</v>
      </c>
    </row>
    <row r="14" spans="1:3">
      <c r="A14" s="10" t="s">
        <v>55</v>
      </c>
      <c r="B14" s="255">
        <v>2000000000</v>
      </c>
      <c r="C14" s="256" t="s">
        <v>44</v>
      </c>
    </row>
    <row r="15" spans="1:3">
      <c r="A15" s="10" t="s">
        <v>56</v>
      </c>
      <c r="B15" s="255">
        <v>2000000000</v>
      </c>
      <c r="C15" s="256" t="s">
        <v>44</v>
      </c>
    </row>
    <row r="16" spans="1:3" ht="51.75" thickBot="1">
      <c r="A16" s="154" t="s">
        <v>426</v>
      </c>
      <c r="B16" s="155" t="s">
        <v>427</v>
      </c>
      <c r="C16" s="199">
        <v>200</v>
      </c>
    </row>
    <row r="17" spans="1:3" ht="20.25" customHeight="1" thickBot="1">
      <c r="A17" s="372" t="s">
        <v>32</v>
      </c>
      <c r="B17" s="373"/>
      <c r="C17" s="374"/>
    </row>
    <row r="18" spans="1:3" ht="22.5" customHeight="1" thickBot="1">
      <c r="A18" s="386" t="s">
        <v>47</v>
      </c>
      <c r="B18" s="387"/>
      <c r="C18" s="388"/>
    </row>
    <row r="19" spans="1:3" ht="27" customHeight="1" thickBot="1">
      <c r="A19" s="322" t="s">
        <v>1</v>
      </c>
      <c r="B19" s="323"/>
      <c r="C19" s="399"/>
    </row>
    <row r="20" spans="1:3" s="2" customFormat="1">
      <c r="A20" s="131" t="s">
        <v>6</v>
      </c>
      <c r="B20" s="284"/>
      <c r="C20" s="277" t="s">
        <v>44</v>
      </c>
    </row>
    <row r="21" spans="1:3" s="3" customFormat="1">
      <c r="A21" s="11" t="s">
        <v>7</v>
      </c>
      <c r="B21" s="276"/>
      <c r="C21" s="278" t="s">
        <v>44</v>
      </c>
    </row>
    <row r="22" spans="1:3" s="5" customFormat="1" ht="27" customHeight="1">
      <c r="A22" s="350" t="s">
        <v>34</v>
      </c>
      <c r="B22" s="351"/>
      <c r="C22" s="279" t="s">
        <v>44</v>
      </c>
    </row>
    <row r="23" spans="1:3" s="2" customFormat="1">
      <c r="A23" s="318" t="s">
        <v>36</v>
      </c>
      <c r="B23" s="319"/>
      <c r="C23" s="279" t="s">
        <v>44</v>
      </c>
    </row>
    <row r="24" spans="1:3" s="2" customFormat="1" ht="26.25" customHeight="1" thickBot="1">
      <c r="A24" s="320" t="s">
        <v>60</v>
      </c>
      <c r="B24" s="321"/>
      <c r="C24" s="280" t="s">
        <v>44</v>
      </c>
    </row>
    <row r="25" spans="1:3" s="2" customFormat="1" ht="24" customHeight="1" thickBot="1">
      <c r="A25" s="393" t="s">
        <v>33</v>
      </c>
      <c r="B25" s="394"/>
      <c r="C25" s="281" t="s">
        <v>0</v>
      </c>
    </row>
    <row r="26" spans="1:3">
      <c r="A26" s="350" t="s">
        <v>8</v>
      </c>
      <c r="B26" s="351"/>
      <c r="C26" s="269">
        <v>60</v>
      </c>
    </row>
    <row r="27" spans="1:3">
      <c r="A27" s="350" t="s">
        <v>57</v>
      </c>
      <c r="B27" s="351"/>
      <c r="C27" s="269">
        <v>60</v>
      </c>
    </row>
    <row r="28" spans="1:3">
      <c r="A28" s="318" t="s">
        <v>9</v>
      </c>
      <c r="B28" s="319"/>
      <c r="C28" s="269">
        <v>60</v>
      </c>
    </row>
    <row r="29" spans="1:3">
      <c r="A29" s="318" t="s">
        <v>35</v>
      </c>
      <c r="B29" s="319"/>
      <c r="C29" s="269">
        <v>60</v>
      </c>
    </row>
    <row r="30" spans="1:3">
      <c r="A30" s="397" t="s">
        <v>20</v>
      </c>
      <c r="B30" s="398"/>
      <c r="C30" s="269">
        <v>60</v>
      </c>
    </row>
    <row r="31" spans="1:3">
      <c r="A31" s="377" t="s">
        <v>85</v>
      </c>
      <c r="B31" s="378"/>
      <c r="C31" s="282">
        <f>SUM(C26:C30)+C16</f>
        <v>500</v>
      </c>
    </row>
    <row r="32" spans="1:3" ht="12.6" customHeight="1">
      <c r="A32" s="375" t="s">
        <v>4</v>
      </c>
      <c r="B32" s="376"/>
      <c r="C32" s="391" t="s">
        <v>0</v>
      </c>
    </row>
    <row r="33" spans="1:5" ht="12.6" customHeight="1">
      <c r="A33" s="375"/>
      <c r="B33" s="376"/>
      <c r="C33" s="392"/>
    </row>
    <row r="34" spans="1:5">
      <c r="A34" s="318" t="s">
        <v>37</v>
      </c>
      <c r="B34" s="319"/>
      <c r="C34" s="269">
        <v>10</v>
      </c>
    </row>
    <row r="35" spans="1:5">
      <c r="A35" s="318" t="s">
        <v>38</v>
      </c>
      <c r="B35" s="319"/>
      <c r="C35" s="269">
        <v>10</v>
      </c>
    </row>
    <row r="36" spans="1:5">
      <c r="A36" s="318" t="s">
        <v>10</v>
      </c>
      <c r="B36" s="319"/>
      <c r="C36" s="269">
        <v>5</v>
      </c>
    </row>
    <row r="37" spans="1:5">
      <c r="A37" s="318" t="s">
        <v>11</v>
      </c>
      <c r="B37" s="319"/>
      <c r="C37" s="269">
        <v>5</v>
      </c>
    </row>
    <row r="38" spans="1:5">
      <c r="A38" s="318" t="s">
        <v>12</v>
      </c>
      <c r="B38" s="319"/>
      <c r="C38" s="269">
        <v>5</v>
      </c>
    </row>
    <row r="39" spans="1:5">
      <c r="A39" s="318" t="s">
        <v>13</v>
      </c>
      <c r="B39" s="319"/>
      <c r="C39" s="269">
        <v>10</v>
      </c>
    </row>
    <row r="40" spans="1:5">
      <c r="A40" s="318" t="s">
        <v>39</v>
      </c>
      <c r="B40" s="319"/>
      <c r="C40" s="269">
        <v>10</v>
      </c>
    </row>
    <row r="41" spans="1:5" s="2" customFormat="1">
      <c r="A41" s="318" t="s">
        <v>40</v>
      </c>
      <c r="B41" s="319"/>
      <c r="C41" s="269">
        <v>10</v>
      </c>
    </row>
    <row r="42" spans="1:5">
      <c r="A42" s="395" t="s">
        <v>43</v>
      </c>
      <c r="B42" s="396"/>
      <c r="C42" s="269">
        <v>5</v>
      </c>
    </row>
    <row r="43" spans="1:5" s="2" customFormat="1" ht="38.25" customHeight="1">
      <c r="A43" s="318" t="s">
        <v>45</v>
      </c>
      <c r="B43" s="319"/>
      <c r="C43" s="269">
        <v>5</v>
      </c>
    </row>
    <row r="44" spans="1:5" s="2" customFormat="1">
      <c r="A44" s="318" t="s">
        <v>14</v>
      </c>
      <c r="B44" s="319"/>
      <c r="C44" s="269">
        <v>5</v>
      </c>
    </row>
    <row r="45" spans="1:5" s="2" customFormat="1">
      <c r="A45" s="318" t="s">
        <v>15</v>
      </c>
      <c r="B45" s="319"/>
      <c r="C45" s="269">
        <v>5</v>
      </c>
    </row>
    <row r="46" spans="1:5" s="2" customFormat="1">
      <c r="A46" s="318" t="s">
        <v>16</v>
      </c>
      <c r="B46" s="319"/>
      <c r="C46" s="269">
        <v>5</v>
      </c>
      <c r="E46" s="7"/>
    </row>
    <row r="47" spans="1:5" s="2" customFormat="1">
      <c r="A47" s="318" t="s">
        <v>17</v>
      </c>
      <c r="B47" s="319"/>
      <c r="C47" s="269">
        <v>5</v>
      </c>
    </row>
    <row r="48" spans="1:5" s="2" customFormat="1">
      <c r="A48" s="318" t="s">
        <v>18</v>
      </c>
      <c r="B48" s="319"/>
      <c r="C48" s="269">
        <v>5</v>
      </c>
    </row>
    <row r="49" spans="1:3" s="2" customFormat="1">
      <c r="A49" s="318" t="s">
        <v>42</v>
      </c>
      <c r="B49" s="319"/>
      <c r="C49" s="269">
        <v>5</v>
      </c>
    </row>
    <row r="50" spans="1:3" s="2" customFormat="1">
      <c r="A50" s="318" t="s">
        <v>59</v>
      </c>
      <c r="B50" s="319"/>
      <c r="C50" s="269">
        <v>40</v>
      </c>
    </row>
    <row r="51" spans="1:3" s="2" customFormat="1">
      <c r="A51" s="318" t="s">
        <v>24</v>
      </c>
      <c r="B51" s="319"/>
      <c r="C51" s="269">
        <v>40</v>
      </c>
    </row>
    <row r="52" spans="1:3" s="2" customFormat="1">
      <c r="A52" s="318" t="s">
        <v>19</v>
      </c>
      <c r="B52" s="319"/>
      <c r="C52" s="269">
        <v>10</v>
      </c>
    </row>
    <row r="53" spans="1:3" s="2" customFormat="1">
      <c r="A53" s="318" t="s">
        <v>22</v>
      </c>
      <c r="B53" s="319"/>
      <c r="C53" s="269">
        <v>10</v>
      </c>
    </row>
    <row r="54" spans="1:3" s="2" customFormat="1">
      <c r="A54" s="318" t="s">
        <v>23</v>
      </c>
      <c r="B54" s="319"/>
      <c r="C54" s="269">
        <v>5</v>
      </c>
    </row>
    <row r="55" spans="1:3">
      <c r="A55" s="318" t="s">
        <v>61</v>
      </c>
      <c r="B55" s="319"/>
      <c r="C55" s="269">
        <v>5</v>
      </c>
    </row>
    <row r="56" spans="1:3" ht="26.25" customHeight="1">
      <c r="A56" s="318" t="s">
        <v>46</v>
      </c>
      <c r="B56" s="319"/>
      <c r="C56" s="269">
        <v>5</v>
      </c>
    </row>
    <row r="57" spans="1:3">
      <c r="A57" s="318" t="s">
        <v>26</v>
      </c>
      <c r="B57" s="319"/>
      <c r="C57" s="269">
        <v>40</v>
      </c>
    </row>
    <row r="58" spans="1:3" ht="24.75" customHeight="1">
      <c r="A58" s="318" t="s">
        <v>27</v>
      </c>
      <c r="B58" s="319"/>
      <c r="C58" s="269">
        <v>40</v>
      </c>
    </row>
    <row r="59" spans="1:3" ht="22.5" customHeight="1" thickBot="1">
      <c r="A59" s="370" t="s">
        <v>86</v>
      </c>
      <c r="B59" s="371"/>
      <c r="C59" s="283">
        <f>SUM(C34:C58)</f>
        <v>300</v>
      </c>
    </row>
    <row r="60" spans="1:3" ht="24.75" customHeight="1" thickBot="1">
      <c r="A60" s="389" t="s">
        <v>428</v>
      </c>
      <c r="B60" s="390"/>
      <c r="C60" s="390"/>
    </row>
    <row r="61" spans="1:3">
      <c r="A61" s="14" t="s">
        <v>28</v>
      </c>
      <c r="B61" s="285">
        <v>50000000</v>
      </c>
      <c r="C61" s="288" t="s">
        <v>44</v>
      </c>
    </row>
    <row r="62" spans="1:3">
      <c r="A62" s="8" t="s">
        <v>41</v>
      </c>
      <c r="B62" s="286">
        <v>40000000</v>
      </c>
      <c r="C62" s="289" t="s">
        <v>44</v>
      </c>
    </row>
    <row r="63" spans="1:3">
      <c r="A63" s="8" t="s">
        <v>29</v>
      </c>
      <c r="B63" s="286" t="s">
        <v>30</v>
      </c>
      <c r="C63" s="289" t="s">
        <v>44</v>
      </c>
    </row>
    <row r="64" spans="1:3" ht="13.5" thickBot="1">
      <c r="A64" s="9" t="s">
        <v>31</v>
      </c>
      <c r="B64" s="287">
        <v>100000000</v>
      </c>
      <c r="C64" s="290" t="s">
        <v>44</v>
      </c>
    </row>
    <row r="65" spans="1:3" ht="24" customHeight="1" thickBot="1">
      <c r="A65" s="368" t="s">
        <v>244</v>
      </c>
      <c r="B65" s="369"/>
      <c r="C65" s="293">
        <v>200</v>
      </c>
    </row>
    <row r="66" spans="1:3" ht="24" customHeight="1" thickBot="1">
      <c r="A66" s="322" t="s">
        <v>403</v>
      </c>
      <c r="B66" s="323"/>
      <c r="C66" s="58" t="s">
        <v>0</v>
      </c>
    </row>
    <row r="67" spans="1:3">
      <c r="A67" s="364" t="s">
        <v>58</v>
      </c>
      <c r="B67" s="365"/>
      <c r="C67" s="362">
        <v>100</v>
      </c>
    </row>
    <row r="68" spans="1:3" ht="15.75" customHeight="1" thickBot="1">
      <c r="A68" s="366" t="s">
        <v>58</v>
      </c>
      <c r="B68" s="367"/>
      <c r="C68" s="363"/>
    </row>
    <row r="69" spans="1:3" ht="19.5" customHeight="1" thickBot="1">
      <c r="A69" s="130" t="s">
        <v>84</v>
      </c>
      <c r="B69" s="291"/>
      <c r="C69" s="222">
        <f>SUM(C67)</f>
        <v>100</v>
      </c>
    </row>
    <row r="70" spans="1:3" ht="21" customHeight="1" thickBot="1">
      <c r="A70" s="324" t="s">
        <v>425</v>
      </c>
      <c r="B70" s="325"/>
      <c r="C70" s="274">
        <v>100</v>
      </c>
    </row>
    <row r="71" spans="1:3" ht="23.25" customHeight="1" thickBot="1">
      <c r="A71" s="133" t="s">
        <v>82</v>
      </c>
      <c r="B71" s="292"/>
      <c r="C71" s="294">
        <f>+C69+C59+C31+C65+C70</f>
        <v>1200</v>
      </c>
    </row>
    <row r="72" spans="1:3">
      <c r="B72" s="1"/>
      <c r="C72" s="1"/>
    </row>
  </sheetData>
  <mergeCells count="56">
    <mergeCell ref="A18:C18"/>
    <mergeCell ref="A60:C60"/>
    <mergeCell ref="C32:C33"/>
    <mergeCell ref="A55:B55"/>
    <mergeCell ref="A57:B57"/>
    <mergeCell ref="A40:B40"/>
    <mergeCell ref="A22:B22"/>
    <mergeCell ref="A27:B27"/>
    <mergeCell ref="A29:B29"/>
    <mergeCell ref="A23:B23"/>
    <mergeCell ref="A24:B24"/>
    <mergeCell ref="A28:B28"/>
    <mergeCell ref="A25:B25"/>
    <mergeCell ref="A42:B42"/>
    <mergeCell ref="A30:B30"/>
    <mergeCell ref="A19:C19"/>
    <mergeCell ref="A1:C1"/>
    <mergeCell ref="A3:C3"/>
    <mergeCell ref="C7:C8"/>
    <mergeCell ref="B7:B8"/>
    <mergeCell ref="A2:C2"/>
    <mergeCell ref="A6:C6"/>
    <mergeCell ref="A4:A5"/>
    <mergeCell ref="B4:B5"/>
    <mergeCell ref="C4:C5"/>
    <mergeCell ref="A17:C17"/>
    <mergeCell ref="A26:B26"/>
    <mergeCell ref="A48:B48"/>
    <mergeCell ref="A47:B47"/>
    <mergeCell ref="A32:B33"/>
    <mergeCell ref="A44:B44"/>
    <mergeCell ref="A45:B45"/>
    <mergeCell ref="A46:B46"/>
    <mergeCell ref="A36:B36"/>
    <mergeCell ref="A37:B37"/>
    <mergeCell ref="A34:B34"/>
    <mergeCell ref="A41:B41"/>
    <mergeCell ref="A38:B38"/>
    <mergeCell ref="A39:B39"/>
    <mergeCell ref="A31:B31"/>
    <mergeCell ref="A35:B35"/>
    <mergeCell ref="A70:B70"/>
    <mergeCell ref="A43:B43"/>
    <mergeCell ref="C67:C68"/>
    <mergeCell ref="A67:B68"/>
    <mergeCell ref="A66:B66"/>
    <mergeCell ref="A49:B49"/>
    <mergeCell ref="A50:B50"/>
    <mergeCell ref="A65:B65"/>
    <mergeCell ref="A59:B59"/>
    <mergeCell ref="A58:B58"/>
    <mergeCell ref="A51:B51"/>
    <mergeCell ref="A56:B56"/>
    <mergeCell ref="A52:B52"/>
    <mergeCell ref="A53:B53"/>
    <mergeCell ref="A54:B54"/>
  </mergeCells>
  <printOptions horizontalCentered="1"/>
  <pageMargins left="0" right="0" top="0.39370078740157483" bottom="0.39370078740157483" header="0.31496062992125984" footer="0.31496062992125984"/>
  <pageSetup scale="75" orientation="portrait" r:id="rId1"/>
  <rowBreaks count="1" manualBreakCount="1">
    <brk id="59"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tabSelected="1" topLeftCell="A4" zoomScale="110" zoomScaleNormal="110" workbookViewId="0">
      <selection activeCell="D15" sqref="D15"/>
    </sheetView>
  </sheetViews>
  <sheetFormatPr baseColWidth="10" defaultRowHeight="15"/>
  <cols>
    <col min="1" max="1" width="85.42578125" customWidth="1"/>
    <col min="2" max="2" width="19.85546875" customWidth="1"/>
    <col min="3" max="3" width="27.85546875" style="4" customWidth="1"/>
  </cols>
  <sheetData>
    <row r="1" spans="1:3" ht="33" customHeight="1">
      <c r="A1" s="302" t="s">
        <v>47</v>
      </c>
      <c r="B1" s="302"/>
      <c r="C1" s="302"/>
    </row>
    <row r="2" spans="1:3" ht="20.25" customHeight="1">
      <c r="A2" s="301" t="s">
        <v>87</v>
      </c>
      <c r="B2" s="301"/>
      <c r="C2" s="301"/>
    </row>
    <row r="3" spans="1:3" ht="21" customHeight="1" thickBot="1">
      <c r="A3" s="303" t="s">
        <v>431</v>
      </c>
      <c r="B3" s="303"/>
      <c r="C3" s="303"/>
    </row>
    <row r="4" spans="1:3" ht="20.25" customHeight="1">
      <c r="A4" s="443" t="s">
        <v>376</v>
      </c>
      <c r="B4" s="306" t="s">
        <v>21</v>
      </c>
      <c r="C4" s="308" t="s">
        <v>0</v>
      </c>
    </row>
    <row r="5" spans="1:3" ht="44.25" customHeight="1" thickBot="1">
      <c r="A5" s="444"/>
      <c r="B5" s="384"/>
      <c r="C5" s="309"/>
    </row>
    <row r="6" spans="1:3" ht="84" customHeight="1" thickBot="1">
      <c r="A6" s="407" t="s">
        <v>377</v>
      </c>
      <c r="B6" s="408"/>
      <c r="C6" s="409"/>
    </row>
    <row r="7" spans="1:3" ht="20.25" customHeight="1">
      <c r="A7" s="125" t="s">
        <v>201</v>
      </c>
      <c r="B7" s="126">
        <v>0</v>
      </c>
      <c r="C7" s="55"/>
    </row>
    <row r="8" spans="1:3" ht="20.25" customHeight="1">
      <c r="A8" s="127" t="s">
        <v>202</v>
      </c>
      <c r="B8" s="129">
        <v>3662571000</v>
      </c>
      <c r="C8" s="297" t="s">
        <v>206</v>
      </c>
    </row>
    <row r="9" spans="1:3" ht="20.25" customHeight="1">
      <c r="A9" s="125" t="s">
        <v>203</v>
      </c>
      <c r="B9" s="129">
        <v>10300662410</v>
      </c>
      <c r="C9" s="297" t="s">
        <v>206</v>
      </c>
    </row>
    <row r="10" spans="1:3" ht="20.25" customHeight="1">
      <c r="A10" s="128" t="s">
        <v>90</v>
      </c>
      <c r="B10" s="129">
        <v>1623516000</v>
      </c>
      <c r="C10" s="297" t="s">
        <v>206</v>
      </c>
    </row>
    <row r="11" spans="1:3" ht="20.25" customHeight="1">
      <c r="A11" s="125" t="s">
        <v>204</v>
      </c>
      <c r="B11" s="129">
        <v>1415026824</v>
      </c>
      <c r="C11" s="297" t="s">
        <v>206</v>
      </c>
    </row>
    <row r="12" spans="1:3" ht="20.25" customHeight="1">
      <c r="A12" s="125" t="s">
        <v>205</v>
      </c>
      <c r="B12" s="129">
        <v>5000000</v>
      </c>
      <c r="C12" s="297" t="s">
        <v>206</v>
      </c>
    </row>
    <row r="13" spans="1:3" ht="20.25" customHeight="1">
      <c r="A13" s="125" t="s">
        <v>210</v>
      </c>
      <c r="B13" s="129">
        <v>9179605000</v>
      </c>
      <c r="C13" s="297" t="s">
        <v>206</v>
      </c>
    </row>
    <row r="14" spans="1:3" ht="20.25" customHeight="1">
      <c r="A14" s="125" t="s">
        <v>207</v>
      </c>
      <c r="B14" s="129">
        <v>11086594000</v>
      </c>
      <c r="C14" s="297" t="s">
        <v>206</v>
      </c>
    </row>
    <row r="15" spans="1:3" ht="20.25" customHeight="1">
      <c r="A15" s="125" t="s">
        <v>211</v>
      </c>
      <c r="B15" s="129">
        <v>1500000000</v>
      </c>
      <c r="C15" s="297" t="s">
        <v>206</v>
      </c>
    </row>
    <row r="16" spans="1:3" ht="20.25" customHeight="1">
      <c r="A16" s="125" t="s">
        <v>208</v>
      </c>
      <c r="B16" s="129">
        <f>B10</f>
        <v>1623516000</v>
      </c>
      <c r="C16" s="297" t="s">
        <v>206</v>
      </c>
    </row>
    <row r="17" spans="1:3" ht="26.25" customHeight="1">
      <c r="A17" s="127" t="s">
        <v>405</v>
      </c>
      <c r="B17" s="129">
        <v>1200000000</v>
      </c>
      <c r="C17" s="297" t="s">
        <v>206</v>
      </c>
    </row>
    <row r="18" spans="1:3">
      <c r="A18" s="19" t="s">
        <v>209</v>
      </c>
      <c r="B18" s="129">
        <v>10000000</v>
      </c>
      <c r="C18" s="297" t="s">
        <v>206</v>
      </c>
    </row>
    <row r="19" spans="1:3" ht="20.25" customHeight="1" thickBot="1">
      <c r="A19" s="20" t="s">
        <v>212</v>
      </c>
      <c r="B19" s="21"/>
      <c r="C19" s="298" t="s">
        <v>206</v>
      </c>
    </row>
    <row r="20" spans="1:3" ht="69" customHeight="1" thickBot="1">
      <c r="A20" s="154" t="s">
        <v>426</v>
      </c>
      <c r="B20" s="155" t="s">
        <v>427</v>
      </c>
      <c r="C20" s="156">
        <v>200</v>
      </c>
    </row>
    <row r="21" spans="1:3" ht="20.25" customHeight="1" thickBot="1">
      <c r="A21" s="410" t="s">
        <v>91</v>
      </c>
      <c r="B21" s="411"/>
      <c r="C21" s="412"/>
    </row>
    <row r="22" spans="1:3" ht="20.25" customHeight="1">
      <c r="A22" s="22" t="s">
        <v>92</v>
      </c>
      <c r="B22" s="29">
        <v>3000000000</v>
      </c>
      <c r="C22" s="295" t="s">
        <v>206</v>
      </c>
    </row>
    <row r="23" spans="1:3" ht="20.25" customHeight="1">
      <c r="A23" s="23" t="s">
        <v>213</v>
      </c>
      <c r="B23" s="30">
        <v>900000000</v>
      </c>
      <c r="C23" s="122" t="s">
        <v>206</v>
      </c>
    </row>
    <row r="24" spans="1:3" ht="20.25" customHeight="1">
      <c r="A24" s="24" t="s">
        <v>93</v>
      </c>
      <c r="B24" s="30">
        <v>2000000000</v>
      </c>
      <c r="C24" s="122" t="s">
        <v>206</v>
      </c>
    </row>
    <row r="25" spans="1:3" ht="20.25" customHeight="1">
      <c r="A25" s="24" t="s">
        <v>94</v>
      </c>
      <c r="B25" s="30">
        <v>2000000000</v>
      </c>
      <c r="C25" s="122" t="s">
        <v>206</v>
      </c>
    </row>
    <row r="26" spans="1:3" ht="20.25" customHeight="1">
      <c r="A26" s="24" t="s">
        <v>95</v>
      </c>
      <c r="B26" s="30">
        <v>2000000000</v>
      </c>
      <c r="C26" s="122" t="s">
        <v>206</v>
      </c>
    </row>
    <row r="27" spans="1:3" ht="20.25" customHeight="1">
      <c r="A27" s="23" t="s">
        <v>214</v>
      </c>
      <c r="B27" s="30">
        <v>800000000</v>
      </c>
      <c r="C27" s="122" t="s">
        <v>206</v>
      </c>
    </row>
    <row r="28" spans="1:3" ht="20.25" customHeight="1">
      <c r="A28" s="23" t="s">
        <v>215</v>
      </c>
      <c r="B28" s="30">
        <v>1000000000</v>
      </c>
      <c r="C28" s="122" t="s">
        <v>206</v>
      </c>
    </row>
    <row r="29" spans="1:3" ht="20.25" customHeight="1">
      <c r="A29" s="23" t="s">
        <v>216</v>
      </c>
      <c r="B29" s="30">
        <v>1000000000</v>
      </c>
      <c r="C29" s="122" t="s">
        <v>206</v>
      </c>
    </row>
    <row r="30" spans="1:3" ht="20.25" customHeight="1">
      <c r="A30" s="24" t="s">
        <v>96</v>
      </c>
      <c r="B30" s="30">
        <v>1000000000</v>
      </c>
      <c r="C30" s="122" t="s">
        <v>206</v>
      </c>
    </row>
    <row r="31" spans="1:3" ht="30" customHeight="1">
      <c r="A31" s="25" t="s">
        <v>97</v>
      </c>
      <c r="B31" s="30">
        <v>300000000</v>
      </c>
      <c r="C31" s="122" t="s">
        <v>206</v>
      </c>
    </row>
    <row r="32" spans="1:3" ht="20.25" customHeight="1">
      <c r="A32" s="24" t="s">
        <v>98</v>
      </c>
      <c r="B32" s="30">
        <v>700000000</v>
      </c>
      <c r="C32" s="122" t="s">
        <v>206</v>
      </c>
    </row>
    <row r="33" spans="1:4" ht="20.25" customHeight="1">
      <c r="A33" s="24" t="s">
        <v>99</v>
      </c>
      <c r="B33" s="30">
        <v>150000000</v>
      </c>
      <c r="C33" s="122" t="s">
        <v>206</v>
      </c>
    </row>
    <row r="34" spans="1:4" ht="20.25" customHeight="1">
      <c r="A34" s="26" t="s">
        <v>100</v>
      </c>
      <c r="B34" s="30">
        <v>500000000</v>
      </c>
      <c r="C34" s="122" t="s">
        <v>206</v>
      </c>
    </row>
    <row r="35" spans="1:4" ht="20.25" customHeight="1">
      <c r="A35" s="26" t="s">
        <v>101</v>
      </c>
      <c r="B35" s="30">
        <v>450000000</v>
      </c>
      <c r="C35" s="122" t="s">
        <v>206</v>
      </c>
    </row>
    <row r="36" spans="1:4" ht="20.25" customHeight="1">
      <c r="A36" s="24" t="s">
        <v>102</v>
      </c>
      <c r="B36" s="30">
        <v>450000000</v>
      </c>
      <c r="C36" s="122" t="s">
        <v>206</v>
      </c>
    </row>
    <row r="37" spans="1:4" ht="20.25" customHeight="1">
      <c r="A37" s="26" t="s">
        <v>103</v>
      </c>
      <c r="B37" s="30">
        <v>800000000</v>
      </c>
      <c r="C37" s="122" t="s">
        <v>206</v>
      </c>
    </row>
    <row r="38" spans="1:4" ht="20.25" customHeight="1">
      <c r="A38" s="23" t="s">
        <v>217</v>
      </c>
      <c r="B38" s="30">
        <v>700000000</v>
      </c>
      <c r="C38" s="122" t="s">
        <v>206</v>
      </c>
    </row>
    <row r="39" spans="1:4" ht="20.25" customHeight="1">
      <c r="A39" s="27" t="s">
        <v>218</v>
      </c>
      <c r="B39" s="31">
        <v>200000000</v>
      </c>
      <c r="C39" s="122" t="s">
        <v>206</v>
      </c>
    </row>
    <row r="40" spans="1:4" ht="20.25" customHeight="1">
      <c r="A40" s="23" t="s">
        <v>219</v>
      </c>
      <c r="B40" s="30">
        <v>400000000</v>
      </c>
      <c r="C40" s="122" t="s">
        <v>206</v>
      </c>
    </row>
    <row r="41" spans="1:4" ht="20.25" customHeight="1">
      <c r="A41" s="27" t="s">
        <v>221</v>
      </c>
      <c r="B41" s="32">
        <v>400000000</v>
      </c>
      <c r="C41" s="122" t="s">
        <v>206</v>
      </c>
    </row>
    <row r="42" spans="1:4" ht="20.25" customHeight="1">
      <c r="A42" s="23" t="s">
        <v>220</v>
      </c>
      <c r="B42" s="30">
        <v>900000000</v>
      </c>
      <c r="C42" s="122" t="s">
        <v>206</v>
      </c>
    </row>
    <row r="43" spans="1:4" ht="30">
      <c r="A43" s="27" t="s">
        <v>104</v>
      </c>
      <c r="B43" s="33">
        <v>200000000</v>
      </c>
      <c r="C43" s="122" t="s">
        <v>206</v>
      </c>
    </row>
    <row r="44" spans="1:4" ht="20.25" customHeight="1">
      <c r="A44" s="27" t="s">
        <v>222</v>
      </c>
      <c r="B44" s="33">
        <v>300000000</v>
      </c>
      <c r="C44" s="122" t="s">
        <v>206</v>
      </c>
    </row>
    <row r="45" spans="1:4" ht="20.25" customHeight="1" thickBot="1">
      <c r="A45" s="27" t="s">
        <v>223</v>
      </c>
      <c r="B45" s="33">
        <v>350000000</v>
      </c>
      <c r="C45" s="122" t="s">
        <v>206</v>
      </c>
    </row>
    <row r="46" spans="1:4" ht="20.25" customHeight="1" thickBot="1">
      <c r="A46" s="28" t="s">
        <v>224</v>
      </c>
      <c r="B46" s="34">
        <v>900000000</v>
      </c>
      <c r="C46" s="296" t="s">
        <v>206</v>
      </c>
      <c r="D46" s="35"/>
    </row>
    <row r="47" spans="1:4" ht="20.25" customHeight="1">
      <c r="A47" s="403" t="s">
        <v>4</v>
      </c>
      <c r="B47" s="404"/>
      <c r="C47" s="404"/>
    </row>
    <row r="48" spans="1:4" ht="20.25" customHeight="1" thickBot="1">
      <c r="A48" s="405"/>
      <c r="B48" s="406"/>
      <c r="C48" s="406"/>
    </row>
    <row r="49" spans="1:3" ht="20.25" customHeight="1">
      <c r="A49" s="36" t="s">
        <v>225</v>
      </c>
      <c r="B49" s="37"/>
      <c r="C49" s="141">
        <v>4</v>
      </c>
    </row>
    <row r="50" spans="1:3" ht="20.25" customHeight="1">
      <c r="A50" s="38" t="s">
        <v>106</v>
      </c>
      <c r="B50" s="39"/>
      <c r="C50" s="142">
        <v>4</v>
      </c>
    </row>
    <row r="51" spans="1:3" ht="20.25" customHeight="1">
      <c r="A51" s="38" t="s">
        <v>107</v>
      </c>
      <c r="B51" s="39"/>
      <c r="C51" s="142">
        <v>4</v>
      </c>
    </row>
    <row r="52" spans="1:3" ht="20.25" customHeight="1">
      <c r="A52" s="38" t="s">
        <v>108</v>
      </c>
      <c r="B52" s="39"/>
      <c r="C52" s="122" t="s">
        <v>206</v>
      </c>
    </row>
    <row r="53" spans="1:3" ht="20.25" customHeight="1">
      <c r="A53" s="38" t="s">
        <v>109</v>
      </c>
      <c r="B53" s="39"/>
      <c r="C53" s="142">
        <v>6</v>
      </c>
    </row>
    <row r="54" spans="1:3" ht="20.25" customHeight="1">
      <c r="A54" s="38" t="s">
        <v>110</v>
      </c>
      <c r="B54" s="39"/>
      <c r="C54" s="142">
        <v>6</v>
      </c>
    </row>
    <row r="55" spans="1:3" ht="20.25" customHeight="1">
      <c r="A55" s="38" t="s">
        <v>111</v>
      </c>
      <c r="B55" s="39"/>
      <c r="C55" s="142">
        <v>6</v>
      </c>
    </row>
    <row r="56" spans="1:3" ht="20.25" customHeight="1">
      <c r="A56" s="38" t="s">
        <v>112</v>
      </c>
      <c r="B56" s="39"/>
      <c r="C56" s="142">
        <v>14</v>
      </c>
    </row>
    <row r="57" spans="1:3" ht="30">
      <c r="A57" s="38" t="s">
        <v>113</v>
      </c>
      <c r="B57" s="39"/>
      <c r="C57" s="142">
        <v>6</v>
      </c>
    </row>
    <row r="58" spans="1:3" ht="20.25" customHeight="1">
      <c r="A58" s="38" t="s">
        <v>226</v>
      </c>
      <c r="B58" s="39"/>
      <c r="C58" s="142">
        <v>6</v>
      </c>
    </row>
    <row r="59" spans="1:3" ht="30">
      <c r="A59" s="38" t="s">
        <v>227</v>
      </c>
      <c r="B59" s="39"/>
      <c r="C59" s="143">
        <v>6</v>
      </c>
    </row>
    <row r="60" spans="1:3" ht="30">
      <c r="A60" s="38" t="s">
        <v>228</v>
      </c>
      <c r="B60" s="39"/>
      <c r="C60" s="122" t="s">
        <v>206</v>
      </c>
    </row>
    <row r="61" spans="1:3" ht="20.25" customHeight="1">
      <c r="A61" s="38" t="s">
        <v>114</v>
      </c>
      <c r="B61" s="39"/>
      <c r="C61" s="142">
        <v>6</v>
      </c>
    </row>
    <row r="62" spans="1:3" ht="20.25" customHeight="1">
      <c r="A62" s="38" t="s">
        <v>115</v>
      </c>
      <c r="B62" s="39"/>
      <c r="C62" s="143">
        <v>6</v>
      </c>
    </row>
    <row r="63" spans="1:3" ht="20.25" customHeight="1">
      <c r="A63" s="38" t="s">
        <v>116</v>
      </c>
      <c r="B63" s="39"/>
      <c r="C63" s="143">
        <v>6</v>
      </c>
    </row>
    <row r="64" spans="1:3" ht="20.25" customHeight="1">
      <c r="A64" s="38" t="s">
        <v>117</v>
      </c>
      <c r="B64" s="39"/>
      <c r="C64" s="142">
        <v>6</v>
      </c>
    </row>
    <row r="65" spans="1:3" ht="20.25" customHeight="1">
      <c r="A65" s="38" t="s">
        <v>118</v>
      </c>
      <c r="B65" s="39"/>
      <c r="C65" s="143">
        <v>6</v>
      </c>
    </row>
    <row r="66" spans="1:3" ht="20.25" customHeight="1">
      <c r="A66" s="38" t="s">
        <v>119</v>
      </c>
      <c r="B66" s="39"/>
      <c r="C66" s="143">
        <v>6</v>
      </c>
    </row>
    <row r="67" spans="1:3" ht="20.25" customHeight="1">
      <c r="A67" s="38" t="s">
        <v>120</v>
      </c>
      <c r="B67" s="39"/>
      <c r="C67" s="143">
        <v>6</v>
      </c>
    </row>
    <row r="68" spans="1:3" ht="20.25" customHeight="1">
      <c r="A68" s="38" t="s">
        <v>121</v>
      </c>
      <c r="B68" s="39"/>
      <c r="C68" s="143">
        <v>6</v>
      </c>
    </row>
    <row r="69" spans="1:3" ht="20.25" customHeight="1">
      <c r="A69" s="38" t="s">
        <v>122</v>
      </c>
      <c r="B69" s="39"/>
      <c r="C69" s="143">
        <v>6</v>
      </c>
    </row>
    <row r="70" spans="1:3" ht="20.25" customHeight="1">
      <c r="A70" s="38" t="s">
        <v>123</v>
      </c>
      <c r="B70" s="39"/>
      <c r="C70" s="142">
        <v>6</v>
      </c>
    </row>
    <row r="71" spans="1:3" ht="20.25" customHeight="1">
      <c r="A71" s="38" t="s">
        <v>124</v>
      </c>
      <c r="B71" s="39"/>
      <c r="C71" s="142">
        <v>6</v>
      </c>
    </row>
    <row r="72" spans="1:3" ht="20.25" customHeight="1">
      <c r="A72" s="38" t="s">
        <v>125</v>
      </c>
      <c r="B72" s="39"/>
      <c r="C72" s="143">
        <v>20</v>
      </c>
    </row>
    <row r="73" spans="1:3" ht="20.25" customHeight="1">
      <c r="A73" s="400" t="s">
        <v>126</v>
      </c>
      <c r="B73" s="401"/>
      <c r="C73" s="142">
        <v>14</v>
      </c>
    </row>
    <row r="74" spans="1:3" ht="20.25" customHeight="1">
      <c r="A74" s="38" t="s">
        <v>127</v>
      </c>
      <c r="B74" s="39"/>
      <c r="C74" s="143">
        <v>6</v>
      </c>
    </row>
    <row r="75" spans="1:3" ht="20.25" customHeight="1">
      <c r="A75" s="38" t="s">
        <v>128</v>
      </c>
      <c r="B75" s="39"/>
      <c r="C75" s="143">
        <v>6</v>
      </c>
    </row>
    <row r="76" spans="1:3" ht="20.25" customHeight="1">
      <c r="A76" s="38" t="s">
        <v>129</v>
      </c>
      <c r="B76" s="39"/>
      <c r="C76" s="142">
        <v>6</v>
      </c>
    </row>
    <row r="77" spans="1:3" ht="20.25" customHeight="1">
      <c r="A77" s="38" t="s">
        <v>130</v>
      </c>
      <c r="B77" s="39"/>
      <c r="C77" s="143">
        <v>10</v>
      </c>
    </row>
    <row r="78" spans="1:3" ht="20.25" customHeight="1">
      <c r="A78" s="38" t="s">
        <v>131</v>
      </c>
      <c r="B78" s="39"/>
      <c r="C78" s="142">
        <v>20</v>
      </c>
    </row>
    <row r="79" spans="1:3" ht="20.25" customHeight="1">
      <c r="A79" s="38" t="s">
        <v>132</v>
      </c>
      <c r="B79" s="39"/>
      <c r="C79" s="142">
        <v>4</v>
      </c>
    </row>
    <row r="80" spans="1:3" ht="30">
      <c r="A80" s="38" t="s">
        <v>133</v>
      </c>
      <c r="B80" s="39"/>
      <c r="C80" s="143">
        <v>6</v>
      </c>
    </row>
    <row r="81" spans="1:3" ht="20.25" customHeight="1">
      <c r="A81" s="38" t="s">
        <v>134</v>
      </c>
      <c r="B81" s="39"/>
      <c r="C81" s="143">
        <v>4</v>
      </c>
    </row>
    <row r="82" spans="1:3" ht="20.25" customHeight="1">
      <c r="A82" s="38" t="s">
        <v>135</v>
      </c>
      <c r="B82" s="39"/>
      <c r="C82" s="143">
        <v>4</v>
      </c>
    </row>
    <row r="83" spans="1:3" ht="20.25" customHeight="1">
      <c r="A83" s="38" t="s">
        <v>136</v>
      </c>
      <c r="B83" s="39"/>
      <c r="C83" s="142">
        <v>4</v>
      </c>
    </row>
    <row r="84" spans="1:3" ht="20.25" customHeight="1">
      <c r="A84" s="40" t="s">
        <v>238</v>
      </c>
      <c r="B84" s="39"/>
      <c r="C84" s="142">
        <v>10</v>
      </c>
    </row>
    <row r="85" spans="1:3" ht="20.25" customHeight="1">
      <c r="A85" s="38" t="s">
        <v>137</v>
      </c>
      <c r="B85" s="39"/>
      <c r="C85" s="144">
        <v>10</v>
      </c>
    </row>
    <row r="86" spans="1:3" ht="20.25" customHeight="1">
      <c r="A86" s="41" t="s">
        <v>138</v>
      </c>
      <c r="B86" s="42"/>
      <c r="C86" s="142">
        <v>10</v>
      </c>
    </row>
    <row r="87" spans="1:3" ht="30">
      <c r="A87" s="38" t="s">
        <v>139</v>
      </c>
      <c r="B87" s="39"/>
      <c r="C87" s="142">
        <v>10</v>
      </c>
    </row>
    <row r="88" spans="1:3" ht="20.25" customHeight="1">
      <c r="A88" s="41" t="s">
        <v>140</v>
      </c>
      <c r="B88" s="42"/>
      <c r="C88" s="144">
        <v>6</v>
      </c>
    </row>
    <row r="89" spans="1:3" ht="20.25" customHeight="1">
      <c r="A89" s="41" t="s">
        <v>141</v>
      </c>
      <c r="B89" s="42"/>
      <c r="C89" s="142">
        <v>10</v>
      </c>
    </row>
    <row r="90" spans="1:3" ht="20.25" customHeight="1">
      <c r="A90" s="38" t="s">
        <v>142</v>
      </c>
      <c r="B90" s="39"/>
      <c r="C90" s="142">
        <v>6</v>
      </c>
    </row>
    <row r="91" spans="1:3" ht="20.25" customHeight="1">
      <c r="A91" s="38" t="s">
        <v>143</v>
      </c>
      <c r="B91" s="39"/>
      <c r="C91" s="122" t="s">
        <v>206</v>
      </c>
    </row>
    <row r="92" spans="1:3" ht="30">
      <c r="A92" s="40" t="s">
        <v>239</v>
      </c>
      <c r="B92" s="39"/>
      <c r="C92" s="145">
        <v>6</v>
      </c>
    </row>
    <row r="93" spans="1:3" ht="20.25" customHeight="1">
      <c r="A93" s="38" t="s">
        <v>144</v>
      </c>
      <c r="B93" s="39"/>
      <c r="C93" s="145">
        <v>6</v>
      </c>
    </row>
    <row r="94" spans="1:3" ht="20.25" customHeight="1">
      <c r="A94" s="38" t="s">
        <v>145</v>
      </c>
      <c r="B94" s="39"/>
      <c r="C94" s="145">
        <v>20</v>
      </c>
    </row>
    <row r="95" spans="1:3" ht="20.25" customHeight="1">
      <c r="A95" s="43" t="s">
        <v>146</v>
      </c>
      <c r="B95" s="44"/>
      <c r="C95" s="146">
        <v>6</v>
      </c>
    </row>
    <row r="96" spans="1:3" ht="20.25" customHeight="1">
      <c r="A96" s="43" t="s">
        <v>147</v>
      </c>
      <c r="B96" s="44"/>
      <c r="C96" s="144">
        <v>10</v>
      </c>
    </row>
    <row r="97" spans="1:3" ht="20.25" customHeight="1">
      <c r="A97" s="38" t="s">
        <v>148</v>
      </c>
      <c r="B97" s="39"/>
      <c r="C97" s="144">
        <v>10</v>
      </c>
    </row>
    <row r="98" spans="1:3">
      <c r="A98" s="45" t="s">
        <v>149</v>
      </c>
      <c r="B98" s="44"/>
      <c r="C98" s="146">
        <v>6</v>
      </c>
    </row>
    <row r="99" spans="1:3" ht="29.25" customHeight="1">
      <c r="A99" s="402" t="s">
        <v>150</v>
      </c>
      <c r="B99" s="401"/>
      <c r="C99" s="122" t="s">
        <v>206</v>
      </c>
    </row>
    <row r="100" spans="1:3" ht="20.25" customHeight="1">
      <c r="A100" s="40" t="s">
        <v>229</v>
      </c>
      <c r="B100" s="39"/>
      <c r="C100" s="144">
        <v>14</v>
      </c>
    </row>
    <row r="101" spans="1:3" ht="20.25" customHeight="1">
      <c r="A101" s="43" t="s">
        <v>151</v>
      </c>
      <c r="B101" s="44"/>
      <c r="C101" s="144">
        <v>10</v>
      </c>
    </row>
    <row r="102" spans="1:3" ht="20.25" customHeight="1">
      <c r="A102" s="45" t="s">
        <v>230</v>
      </c>
      <c r="B102" s="44"/>
      <c r="C102" s="144">
        <v>8</v>
      </c>
    </row>
    <row r="103" spans="1:3" ht="20.25" customHeight="1">
      <c r="A103" s="45" t="s">
        <v>231</v>
      </c>
      <c r="B103" s="44"/>
      <c r="C103" s="144">
        <v>6</v>
      </c>
    </row>
    <row r="104" spans="1:3" ht="20.25" customHeight="1">
      <c r="A104" s="45" t="s">
        <v>152</v>
      </c>
      <c r="B104" s="44"/>
      <c r="C104" s="147">
        <v>10</v>
      </c>
    </row>
    <row r="105" spans="1:3" ht="20.25" customHeight="1">
      <c r="A105" s="43" t="s">
        <v>153</v>
      </c>
      <c r="B105" s="44"/>
      <c r="C105" s="147">
        <v>6</v>
      </c>
    </row>
    <row r="106" spans="1:3" ht="20.25" customHeight="1">
      <c r="A106" s="38" t="s">
        <v>154</v>
      </c>
      <c r="B106" s="39"/>
      <c r="C106" s="147">
        <v>10</v>
      </c>
    </row>
    <row r="107" spans="1:3" ht="20.25" customHeight="1">
      <c r="A107" s="38" t="s">
        <v>155</v>
      </c>
      <c r="B107" s="39"/>
      <c r="C107" s="147">
        <v>4</v>
      </c>
    </row>
    <row r="108" spans="1:3" ht="20.25" customHeight="1">
      <c r="A108" s="38" t="s">
        <v>156</v>
      </c>
      <c r="B108" s="39"/>
      <c r="C108" s="144">
        <v>6</v>
      </c>
    </row>
    <row r="109" spans="1:3">
      <c r="A109" s="38" t="s">
        <v>157</v>
      </c>
      <c r="B109" s="39"/>
      <c r="C109" s="144">
        <v>6</v>
      </c>
    </row>
    <row r="110" spans="1:3" ht="45">
      <c r="A110" s="38" t="s">
        <v>158</v>
      </c>
      <c r="B110" s="39"/>
      <c r="C110" s="144">
        <v>6</v>
      </c>
    </row>
    <row r="111" spans="1:3" ht="30">
      <c r="A111" s="38" t="s">
        <v>159</v>
      </c>
      <c r="B111" s="39"/>
      <c r="C111" s="143">
        <v>4</v>
      </c>
    </row>
    <row r="112" spans="1:3" ht="30">
      <c r="A112" s="38" t="s">
        <v>160</v>
      </c>
      <c r="B112" s="39"/>
      <c r="C112" s="143">
        <v>4</v>
      </c>
    </row>
    <row r="113" spans="1:3" ht="45">
      <c r="A113" s="38" t="s">
        <v>161</v>
      </c>
      <c r="B113" s="39"/>
      <c r="C113" s="143">
        <v>4</v>
      </c>
    </row>
    <row r="114" spans="1:3" ht="45">
      <c r="A114" s="38" t="s">
        <v>162</v>
      </c>
      <c r="B114" s="39"/>
      <c r="C114" s="143">
        <v>4</v>
      </c>
    </row>
    <row r="115" spans="1:3">
      <c r="A115" s="38" t="s">
        <v>163</v>
      </c>
      <c r="B115" s="39"/>
      <c r="C115" s="143">
        <v>4</v>
      </c>
    </row>
    <row r="116" spans="1:3">
      <c r="A116" s="38" t="s">
        <v>164</v>
      </c>
      <c r="B116" s="39"/>
      <c r="C116" s="144">
        <v>4</v>
      </c>
    </row>
    <row r="117" spans="1:3" ht="30.75" customHeight="1">
      <c r="A117" s="402" t="s">
        <v>165</v>
      </c>
      <c r="B117" s="401"/>
      <c r="C117" s="144">
        <v>4</v>
      </c>
    </row>
    <row r="118" spans="1:3" ht="32.25" customHeight="1">
      <c r="A118" s="38" t="s">
        <v>166</v>
      </c>
      <c r="B118" s="39"/>
      <c r="C118" s="144">
        <v>6</v>
      </c>
    </row>
    <row r="119" spans="1:3" ht="18.75" customHeight="1">
      <c r="A119" s="38" t="s">
        <v>167</v>
      </c>
      <c r="B119" s="39"/>
      <c r="C119" s="144">
        <v>6</v>
      </c>
    </row>
    <row r="120" spans="1:3" ht="36" customHeight="1">
      <c r="A120" s="38" t="s">
        <v>168</v>
      </c>
      <c r="B120" s="39"/>
      <c r="C120" s="144">
        <v>6</v>
      </c>
    </row>
    <row r="121" spans="1:3" ht="30" customHeight="1">
      <c r="A121" s="38" t="s">
        <v>169</v>
      </c>
      <c r="B121" s="39"/>
      <c r="C121" s="144">
        <v>8</v>
      </c>
    </row>
    <row r="122" spans="1:3" ht="20.25" customHeight="1">
      <c r="A122" s="38" t="s">
        <v>170</v>
      </c>
      <c r="B122" s="39"/>
      <c r="C122" s="144">
        <v>4</v>
      </c>
    </row>
    <row r="123" spans="1:3" ht="20.25" customHeight="1">
      <c r="A123" s="38" t="s">
        <v>171</v>
      </c>
      <c r="B123" s="39"/>
      <c r="C123" s="144">
        <v>6</v>
      </c>
    </row>
    <row r="124" spans="1:3" ht="30">
      <c r="A124" s="38" t="s">
        <v>172</v>
      </c>
      <c r="B124" s="39"/>
      <c r="C124" s="144">
        <v>6</v>
      </c>
    </row>
    <row r="125" spans="1:3" ht="24.75" customHeight="1">
      <c r="A125" s="40" t="s">
        <v>232</v>
      </c>
      <c r="B125" s="39"/>
      <c r="C125" s="144">
        <v>6</v>
      </c>
    </row>
    <row r="126" spans="1:3" ht="36" customHeight="1">
      <c r="A126" s="38" t="s">
        <v>173</v>
      </c>
      <c r="B126" s="39"/>
      <c r="C126" s="144">
        <v>10</v>
      </c>
    </row>
    <row r="127" spans="1:3" ht="45">
      <c r="A127" s="38" t="s">
        <v>174</v>
      </c>
      <c r="B127" s="39"/>
      <c r="C127" s="144">
        <v>4</v>
      </c>
    </row>
    <row r="128" spans="1:3" ht="60">
      <c r="A128" s="40" t="s">
        <v>233</v>
      </c>
      <c r="B128" s="39"/>
      <c r="C128" s="144">
        <v>6</v>
      </c>
    </row>
    <row r="129" spans="1:3" ht="20.25" customHeight="1">
      <c r="A129" s="38" t="s">
        <v>175</v>
      </c>
      <c r="B129" s="39"/>
      <c r="C129" s="147">
        <v>4</v>
      </c>
    </row>
    <row r="130" spans="1:3" ht="20.25" customHeight="1">
      <c r="A130" s="402" t="s">
        <v>234</v>
      </c>
      <c r="B130" s="401"/>
      <c r="C130" s="146">
        <v>4</v>
      </c>
    </row>
    <row r="131" spans="1:3" ht="20.25" customHeight="1">
      <c r="A131" s="402" t="s">
        <v>235</v>
      </c>
      <c r="B131" s="401"/>
      <c r="C131" s="148">
        <v>4</v>
      </c>
    </row>
    <row r="132" spans="1:3" ht="20.25" customHeight="1">
      <c r="A132" s="400" t="s">
        <v>155</v>
      </c>
      <c r="B132" s="401"/>
      <c r="C132" s="148">
        <v>4</v>
      </c>
    </row>
    <row r="133" spans="1:3" ht="100.5" customHeight="1">
      <c r="A133" s="400" t="s">
        <v>176</v>
      </c>
      <c r="B133" s="401"/>
      <c r="C133" s="148">
        <v>4</v>
      </c>
    </row>
    <row r="134" spans="1:3" ht="35.25" customHeight="1">
      <c r="A134" s="400" t="s">
        <v>177</v>
      </c>
      <c r="B134" s="401"/>
      <c r="C134" s="148">
        <v>4</v>
      </c>
    </row>
    <row r="135" spans="1:3" ht="60" customHeight="1">
      <c r="A135" s="402" t="s">
        <v>236</v>
      </c>
      <c r="B135" s="401"/>
      <c r="C135" s="148">
        <v>4</v>
      </c>
    </row>
    <row r="136" spans="1:3" ht="21" customHeight="1">
      <c r="A136" s="400" t="s">
        <v>178</v>
      </c>
      <c r="B136" s="401"/>
      <c r="C136" s="148">
        <v>4</v>
      </c>
    </row>
    <row r="137" spans="1:3" ht="20.25" customHeight="1">
      <c r="A137" s="445" t="s">
        <v>179</v>
      </c>
      <c r="B137" s="446"/>
      <c r="C137" s="148">
        <v>4</v>
      </c>
    </row>
    <row r="138" spans="1:3" ht="20.25" customHeight="1">
      <c r="A138" s="434" t="s">
        <v>180</v>
      </c>
      <c r="B138" s="435"/>
      <c r="C138" s="148">
        <v>4</v>
      </c>
    </row>
    <row r="139" spans="1:3" ht="20.25" customHeight="1">
      <c r="A139" s="436" t="s">
        <v>181</v>
      </c>
      <c r="B139" s="437"/>
      <c r="C139" s="442" t="s">
        <v>206</v>
      </c>
    </row>
    <row r="140" spans="1:3" ht="20.25" customHeight="1">
      <c r="A140" s="447"/>
      <c r="B140" s="448"/>
      <c r="C140" s="442"/>
    </row>
    <row r="141" spans="1:3" ht="20.25" customHeight="1">
      <c r="A141" s="434" t="s">
        <v>182</v>
      </c>
      <c r="B141" s="435"/>
      <c r="C141" s="145"/>
    </row>
    <row r="142" spans="1:3" ht="20.25" customHeight="1">
      <c r="A142" s="436" t="s">
        <v>183</v>
      </c>
      <c r="B142" s="437"/>
      <c r="C142" s="442" t="s">
        <v>206</v>
      </c>
    </row>
    <row r="143" spans="1:3" ht="20.25" customHeight="1">
      <c r="A143" s="447"/>
      <c r="B143" s="448"/>
      <c r="C143" s="442"/>
    </row>
    <row r="144" spans="1:3" ht="20.25" customHeight="1">
      <c r="A144" s="434" t="s">
        <v>184</v>
      </c>
      <c r="B144" s="435"/>
      <c r="C144" s="145"/>
    </row>
    <row r="145" spans="1:3" ht="30" customHeight="1">
      <c r="A145" s="436" t="s">
        <v>185</v>
      </c>
      <c r="B145" s="437"/>
      <c r="C145" s="442" t="s">
        <v>206</v>
      </c>
    </row>
    <row r="146" spans="1:3" ht="20.25" customHeight="1">
      <c r="A146" s="434" t="s">
        <v>237</v>
      </c>
      <c r="B146" s="435"/>
      <c r="C146" s="442"/>
    </row>
    <row r="147" spans="1:3" ht="41.25" customHeight="1">
      <c r="A147" s="436" t="s">
        <v>186</v>
      </c>
      <c r="B147" s="437"/>
      <c r="C147" s="149">
        <v>20</v>
      </c>
    </row>
    <row r="148" spans="1:3" ht="18.75" customHeight="1">
      <c r="A148" s="434" t="s">
        <v>240</v>
      </c>
      <c r="B148" s="435"/>
      <c r="C148" s="145"/>
    </row>
    <row r="149" spans="1:3" ht="41.25" customHeight="1" thickBot="1">
      <c r="A149" s="436" t="s">
        <v>241</v>
      </c>
      <c r="B149" s="437"/>
      <c r="C149" s="132" t="s">
        <v>206</v>
      </c>
    </row>
    <row r="150" spans="1:3" ht="20.25" customHeight="1" thickBot="1">
      <c r="A150" s="415" t="s">
        <v>83</v>
      </c>
      <c r="B150" s="416"/>
      <c r="C150" s="150">
        <f>SUM(C49:C149)+C20</f>
        <v>800</v>
      </c>
    </row>
    <row r="151" spans="1:3" ht="29.25" customHeight="1" thickBot="1">
      <c r="A151" s="440" t="s">
        <v>2</v>
      </c>
      <c r="B151" s="404"/>
      <c r="C151" s="105" t="s">
        <v>0</v>
      </c>
    </row>
    <row r="152" spans="1:3" ht="20.25" customHeight="1">
      <c r="A152" s="419" t="s">
        <v>187</v>
      </c>
      <c r="B152" s="420"/>
      <c r="C152" s="421"/>
    </row>
    <row r="153" spans="1:3" ht="20.25" customHeight="1">
      <c r="A153" s="422"/>
      <c r="B153" s="423"/>
      <c r="C153" s="424"/>
    </row>
    <row r="154" spans="1:3" ht="8.25" customHeight="1" thickBot="1">
      <c r="A154" s="425"/>
      <c r="B154" s="426"/>
      <c r="C154" s="427"/>
    </row>
    <row r="155" spans="1:3" ht="30">
      <c r="A155" s="46" t="s">
        <v>188</v>
      </c>
      <c r="B155" s="50" t="s">
        <v>242</v>
      </c>
      <c r="C155" s="53">
        <v>40</v>
      </c>
    </row>
    <row r="156" spans="1:3" ht="30">
      <c r="A156" s="47" t="s">
        <v>189</v>
      </c>
      <c r="B156" s="51" t="s">
        <v>192</v>
      </c>
      <c r="C156" s="55">
        <v>20</v>
      </c>
    </row>
    <row r="157" spans="1:3" ht="30">
      <c r="A157" s="47" t="s">
        <v>191</v>
      </c>
      <c r="B157" s="51" t="s">
        <v>192</v>
      </c>
      <c r="C157" s="55">
        <v>20</v>
      </c>
    </row>
    <row r="158" spans="1:3" ht="30">
      <c r="A158" s="47" t="s">
        <v>193</v>
      </c>
      <c r="B158" s="51" t="s">
        <v>190</v>
      </c>
      <c r="C158" s="55">
        <v>20</v>
      </c>
    </row>
    <row r="159" spans="1:3" ht="30">
      <c r="A159" s="47" t="s">
        <v>194</v>
      </c>
      <c r="B159" s="51" t="s">
        <v>192</v>
      </c>
      <c r="C159" s="55">
        <v>10</v>
      </c>
    </row>
    <row r="160" spans="1:3" ht="30">
      <c r="A160" s="47" t="s">
        <v>195</v>
      </c>
      <c r="B160" s="51" t="s">
        <v>190</v>
      </c>
      <c r="C160" s="55">
        <v>20</v>
      </c>
    </row>
    <row r="161" spans="1:3" ht="30">
      <c r="A161" s="47" t="s">
        <v>196</v>
      </c>
      <c r="B161" s="51" t="s">
        <v>190</v>
      </c>
      <c r="C161" s="55">
        <v>20</v>
      </c>
    </row>
    <row r="162" spans="1:3">
      <c r="A162" s="47" t="s">
        <v>197</v>
      </c>
      <c r="B162" s="51" t="s">
        <v>198</v>
      </c>
      <c r="C162" s="55">
        <v>20</v>
      </c>
    </row>
    <row r="163" spans="1:3">
      <c r="A163" s="48" t="s">
        <v>243</v>
      </c>
      <c r="B163" s="51" t="s">
        <v>198</v>
      </c>
      <c r="C163" s="55">
        <v>10</v>
      </c>
    </row>
    <row r="164" spans="1:3" ht="15.75" thickBot="1">
      <c r="A164" s="49" t="s">
        <v>199</v>
      </c>
      <c r="B164" s="52" t="s">
        <v>200</v>
      </c>
      <c r="C164" s="55">
        <v>20</v>
      </c>
    </row>
    <row r="165" spans="1:3" ht="20.25" customHeight="1" thickBot="1">
      <c r="A165" s="417" t="s">
        <v>244</v>
      </c>
      <c r="B165" s="418"/>
      <c r="C165" s="15">
        <f>SUM(C155:C164)</f>
        <v>200</v>
      </c>
    </row>
    <row r="166" spans="1:3" ht="25.5" customHeight="1" thickBot="1">
      <c r="A166" s="438" t="s">
        <v>403</v>
      </c>
      <c r="B166" s="439"/>
      <c r="C166" s="104" t="s">
        <v>0</v>
      </c>
    </row>
    <row r="167" spans="1:3" ht="20.25" customHeight="1" thickBot="1">
      <c r="A167" s="430" t="s">
        <v>81</v>
      </c>
      <c r="B167" s="431"/>
      <c r="C167" s="428">
        <v>100</v>
      </c>
    </row>
    <row r="168" spans="1:3" ht="0.6" customHeight="1" thickBot="1">
      <c r="A168" s="432"/>
      <c r="B168" s="433"/>
      <c r="C168" s="429"/>
    </row>
    <row r="169" spans="1:3" ht="20.25" customHeight="1" thickBot="1">
      <c r="A169" s="316" t="s">
        <v>84</v>
      </c>
      <c r="B169" s="441"/>
      <c r="C169" s="15">
        <f>SUM(C167)</f>
        <v>100</v>
      </c>
    </row>
    <row r="170" spans="1:3" ht="27" customHeight="1" thickBot="1">
      <c r="A170" s="324" t="s">
        <v>425</v>
      </c>
      <c r="B170" s="325"/>
      <c r="C170" s="140">
        <v>100</v>
      </c>
    </row>
    <row r="171" spans="1:3" ht="24.6" customHeight="1" thickBot="1">
      <c r="A171" s="413" t="s">
        <v>82</v>
      </c>
      <c r="B171" s="414"/>
      <c r="C171" s="54">
        <f>+C169+C165+C150+C170</f>
        <v>1200</v>
      </c>
    </row>
  </sheetData>
  <mergeCells count="43">
    <mergeCell ref="A141:B141"/>
    <mergeCell ref="A169:B169"/>
    <mergeCell ref="C139:C140"/>
    <mergeCell ref="A4:A5"/>
    <mergeCell ref="B4:B5"/>
    <mergeCell ref="C4:C5"/>
    <mergeCell ref="A138:B138"/>
    <mergeCell ref="A147:B147"/>
    <mergeCell ref="A137:B137"/>
    <mergeCell ref="A145:B145"/>
    <mergeCell ref="A139:B140"/>
    <mergeCell ref="A142:B143"/>
    <mergeCell ref="A144:B144"/>
    <mergeCell ref="C142:C143"/>
    <mergeCell ref="A146:B146"/>
    <mergeCell ref="C145:C146"/>
    <mergeCell ref="A148:B148"/>
    <mergeCell ref="A149:B149"/>
    <mergeCell ref="A166:B166"/>
    <mergeCell ref="A151:B151"/>
    <mergeCell ref="A170:B170"/>
    <mergeCell ref="A171:B171"/>
    <mergeCell ref="A150:B150"/>
    <mergeCell ref="A165:B165"/>
    <mergeCell ref="A152:C154"/>
    <mergeCell ref="C167:C168"/>
    <mergeCell ref="A167:B168"/>
    <mergeCell ref="A1:C1"/>
    <mergeCell ref="A2:C2"/>
    <mergeCell ref="A3:C3"/>
    <mergeCell ref="A136:B136"/>
    <mergeCell ref="A73:B73"/>
    <mergeCell ref="A99:B99"/>
    <mergeCell ref="A117:B117"/>
    <mergeCell ref="A130:B130"/>
    <mergeCell ref="A131:B131"/>
    <mergeCell ref="A132:B132"/>
    <mergeCell ref="A133:B133"/>
    <mergeCell ref="A134:B134"/>
    <mergeCell ref="A47:C48"/>
    <mergeCell ref="A135:B135"/>
    <mergeCell ref="A6:C6"/>
    <mergeCell ref="A21:C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zoomScale="86" zoomScaleNormal="86" workbookViewId="0">
      <selection activeCell="F12" sqref="F12"/>
    </sheetView>
  </sheetViews>
  <sheetFormatPr baseColWidth="10" defaultRowHeight="15"/>
  <cols>
    <col min="1" max="1" width="82" customWidth="1"/>
    <col min="2" max="2" width="25.85546875" customWidth="1"/>
    <col min="3" max="3" width="27.85546875" style="13" customWidth="1"/>
  </cols>
  <sheetData>
    <row r="1" spans="1:3" ht="30">
      <c r="A1" s="302" t="s">
        <v>47</v>
      </c>
      <c r="B1" s="302"/>
      <c r="C1" s="302"/>
    </row>
    <row r="2" spans="1:3" ht="23.25">
      <c r="A2" s="301" t="s">
        <v>87</v>
      </c>
      <c r="B2" s="301"/>
      <c r="C2" s="301"/>
    </row>
    <row r="3" spans="1:3" ht="24" thickBot="1">
      <c r="A3" s="303" t="s">
        <v>431</v>
      </c>
      <c r="B3" s="303"/>
      <c r="C3" s="303"/>
    </row>
    <row r="4" spans="1:3" ht="15" customHeight="1">
      <c r="A4" s="460" t="s">
        <v>329</v>
      </c>
      <c r="B4" s="462" t="s">
        <v>246</v>
      </c>
      <c r="C4" s="464" t="s">
        <v>0</v>
      </c>
    </row>
    <row r="5" spans="1:3" ht="15" customHeight="1" thickBot="1">
      <c r="A5" s="461"/>
      <c r="B5" s="463"/>
      <c r="C5" s="465"/>
    </row>
    <row r="6" spans="1:3" ht="19.5" customHeight="1" thickBot="1">
      <c r="A6" s="477" t="s">
        <v>378</v>
      </c>
      <c r="B6" s="478"/>
      <c r="C6" s="478"/>
    </row>
    <row r="7" spans="1:3" ht="15" customHeight="1">
      <c r="A7" s="479" t="s">
        <v>330</v>
      </c>
      <c r="B7" s="480"/>
      <c r="C7" s="481"/>
    </row>
    <row r="8" spans="1:3">
      <c r="A8" s="482"/>
      <c r="B8" s="483"/>
      <c r="C8" s="484"/>
    </row>
    <row r="9" spans="1:3">
      <c r="A9" s="482"/>
      <c r="B9" s="483"/>
      <c r="C9" s="484"/>
    </row>
    <row r="10" spans="1:3" ht="15.75" thickBot="1">
      <c r="A10" s="485"/>
      <c r="B10" s="486"/>
      <c r="C10" s="487"/>
    </row>
    <row r="11" spans="1:3">
      <c r="A11" s="59"/>
      <c r="B11" s="62"/>
      <c r="C11" s="79"/>
    </row>
    <row r="12" spans="1:3" ht="15" customHeight="1">
      <c r="A12" s="60" t="s">
        <v>51</v>
      </c>
      <c r="B12" s="63">
        <v>100000000</v>
      </c>
      <c r="C12" s="57" t="s">
        <v>44</v>
      </c>
    </row>
    <row r="13" spans="1:3" ht="15.75" thickBot="1">
      <c r="A13" s="61"/>
      <c r="B13" s="64"/>
      <c r="C13" s="80"/>
    </row>
    <row r="14" spans="1:3" ht="51">
      <c r="A14" s="137" t="s">
        <v>426</v>
      </c>
      <c r="B14" s="138" t="s">
        <v>427</v>
      </c>
      <c r="C14" s="139">
        <v>200</v>
      </c>
    </row>
    <row r="15" spans="1:3" ht="15.75" thickBot="1">
      <c r="A15" s="65" t="s">
        <v>1</v>
      </c>
      <c r="B15" s="66"/>
      <c r="C15" s="75" t="s">
        <v>0</v>
      </c>
    </row>
    <row r="16" spans="1:3">
      <c r="A16" s="67" t="s">
        <v>331</v>
      </c>
      <c r="B16" s="68"/>
      <c r="C16" s="76" t="s">
        <v>44</v>
      </c>
    </row>
    <row r="17" spans="1:3">
      <c r="A17" s="69" t="s">
        <v>332</v>
      </c>
      <c r="B17" s="70"/>
      <c r="C17" s="57" t="s">
        <v>44</v>
      </c>
    </row>
    <row r="18" spans="1:3">
      <c r="A18" s="69" t="s">
        <v>333</v>
      </c>
      <c r="B18" s="70"/>
      <c r="C18" s="57" t="s">
        <v>44</v>
      </c>
    </row>
    <row r="19" spans="1:3">
      <c r="A19" s="69" t="s">
        <v>334</v>
      </c>
      <c r="B19" s="70"/>
      <c r="C19" s="57" t="s">
        <v>44</v>
      </c>
    </row>
    <row r="20" spans="1:3">
      <c r="A20" s="69" t="s">
        <v>335</v>
      </c>
      <c r="B20" s="70"/>
      <c r="C20" s="57" t="s">
        <v>44</v>
      </c>
    </row>
    <row r="21" spans="1:3" ht="45.75" customHeight="1">
      <c r="A21" s="71" t="s">
        <v>379</v>
      </c>
      <c r="B21" s="70"/>
      <c r="C21" s="57" t="s">
        <v>44</v>
      </c>
    </row>
    <row r="22" spans="1:3">
      <c r="A22" s="466" t="s">
        <v>380</v>
      </c>
      <c r="B22" s="467"/>
      <c r="C22" s="57" t="s">
        <v>44</v>
      </c>
    </row>
    <row r="23" spans="1:3">
      <c r="A23" s="69" t="s">
        <v>336</v>
      </c>
      <c r="B23" s="70"/>
      <c r="C23" s="57" t="s">
        <v>44</v>
      </c>
    </row>
    <row r="24" spans="1:3">
      <c r="A24" s="468" t="s">
        <v>337</v>
      </c>
      <c r="B24" s="469"/>
      <c r="C24" s="77" t="s">
        <v>44</v>
      </c>
    </row>
    <row r="25" spans="1:3">
      <c r="A25" s="72" t="s">
        <v>338</v>
      </c>
      <c r="B25" s="73"/>
      <c r="C25" s="77" t="s">
        <v>44</v>
      </c>
    </row>
    <row r="26" spans="1:3">
      <c r="A26" s="72" t="s">
        <v>339</v>
      </c>
      <c r="B26" s="73"/>
      <c r="C26" s="77" t="s">
        <v>44</v>
      </c>
    </row>
    <row r="27" spans="1:3">
      <c r="A27" s="74" t="s">
        <v>340</v>
      </c>
      <c r="B27" s="73"/>
      <c r="C27" s="77" t="s">
        <v>44</v>
      </c>
    </row>
    <row r="28" spans="1:3">
      <c r="A28" s="45" t="s">
        <v>381</v>
      </c>
      <c r="B28" s="44"/>
      <c r="C28" s="78" t="s">
        <v>44</v>
      </c>
    </row>
    <row r="29" spans="1:3">
      <c r="A29" s="470" t="s">
        <v>286</v>
      </c>
      <c r="B29" s="470"/>
      <c r="C29" s="470" t="s">
        <v>0</v>
      </c>
    </row>
    <row r="30" spans="1:3" ht="15.75" thickBot="1">
      <c r="A30" s="470"/>
      <c r="B30" s="470"/>
      <c r="C30" s="470"/>
    </row>
    <row r="31" spans="1:3">
      <c r="A31" s="81" t="s">
        <v>105</v>
      </c>
      <c r="B31" s="82"/>
      <c r="C31" s="88">
        <v>20</v>
      </c>
    </row>
    <row r="32" spans="1:3">
      <c r="A32" s="83" t="s">
        <v>341</v>
      </c>
      <c r="B32" s="84"/>
      <c r="C32" s="89">
        <v>20</v>
      </c>
    </row>
    <row r="33" spans="1:3">
      <c r="A33" s="83" t="s">
        <v>107</v>
      </c>
      <c r="B33" s="84"/>
      <c r="C33" s="89">
        <v>40</v>
      </c>
    </row>
    <row r="34" spans="1:3" ht="30">
      <c r="A34" s="83" t="s">
        <v>342</v>
      </c>
      <c r="B34" s="84"/>
      <c r="C34" s="90">
        <v>20</v>
      </c>
    </row>
    <row r="35" spans="1:3">
      <c r="A35" s="83" t="s">
        <v>291</v>
      </c>
      <c r="B35" s="84"/>
      <c r="C35" s="89">
        <v>40</v>
      </c>
    </row>
    <row r="36" spans="1:3">
      <c r="A36" s="83" t="s">
        <v>117</v>
      </c>
      <c r="B36" s="84"/>
      <c r="C36" s="89">
        <v>20</v>
      </c>
    </row>
    <row r="37" spans="1:3">
      <c r="A37" s="83" t="s">
        <v>343</v>
      </c>
      <c r="B37" s="84"/>
      <c r="C37" s="89">
        <v>30</v>
      </c>
    </row>
    <row r="38" spans="1:3">
      <c r="A38" s="83" t="s">
        <v>344</v>
      </c>
      <c r="B38" s="84"/>
      <c r="C38" s="89">
        <v>20</v>
      </c>
    </row>
    <row r="39" spans="1:3" ht="30">
      <c r="A39" s="83" t="s">
        <v>345</v>
      </c>
      <c r="B39" s="84"/>
      <c r="C39" s="89">
        <v>20</v>
      </c>
    </row>
    <row r="40" spans="1:3">
      <c r="A40" s="85" t="s">
        <v>346</v>
      </c>
      <c r="B40" s="86"/>
      <c r="C40" s="89">
        <v>30</v>
      </c>
    </row>
    <row r="41" spans="1:3">
      <c r="A41" s="85" t="s">
        <v>124</v>
      </c>
      <c r="B41" s="86"/>
      <c r="C41" s="91">
        <v>20</v>
      </c>
    </row>
    <row r="42" spans="1:3">
      <c r="A42" s="83" t="s">
        <v>128</v>
      </c>
      <c r="B42" s="84"/>
      <c r="C42" s="91">
        <v>20</v>
      </c>
    </row>
    <row r="43" spans="1:3">
      <c r="A43" s="93" t="s">
        <v>382</v>
      </c>
      <c r="B43" s="84"/>
      <c r="C43" s="91">
        <v>20</v>
      </c>
    </row>
    <row r="44" spans="1:3">
      <c r="A44" s="94" t="s">
        <v>383</v>
      </c>
      <c r="B44" s="84"/>
      <c r="C44" s="91">
        <v>20</v>
      </c>
    </row>
    <row r="45" spans="1:3" ht="30">
      <c r="A45" s="83" t="s">
        <v>347</v>
      </c>
      <c r="B45" s="84"/>
      <c r="C45" s="91">
        <v>20</v>
      </c>
    </row>
    <row r="46" spans="1:3">
      <c r="A46" s="455" t="s">
        <v>348</v>
      </c>
      <c r="B46" s="456"/>
      <c r="C46" s="91">
        <v>20</v>
      </c>
    </row>
    <row r="47" spans="1:3">
      <c r="A47" s="93" t="s">
        <v>384</v>
      </c>
      <c r="B47" s="87"/>
      <c r="C47" s="91">
        <v>10</v>
      </c>
    </row>
    <row r="48" spans="1:3">
      <c r="A48" s="83" t="s">
        <v>303</v>
      </c>
      <c r="B48" s="84"/>
      <c r="C48" s="89">
        <v>10</v>
      </c>
    </row>
    <row r="49" spans="1:3">
      <c r="A49" s="455" t="s">
        <v>349</v>
      </c>
      <c r="B49" s="456"/>
      <c r="C49" s="89">
        <v>10</v>
      </c>
    </row>
    <row r="50" spans="1:3">
      <c r="A50" s="83" t="s">
        <v>305</v>
      </c>
      <c r="B50" s="84"/>
      <c r="C50" s="89">
        <v>10</v>
      </c>
    </row>
    <row r="51" spans="1:3">
      <c r="A51" s="83" t="s">
        <v>350</v>
      </c>
      <c r="B51" s="84"/>
      <c r="C51" s="89">
        <v>20</v>
      </c>
    </row>
    <row r="52" spans="1:3" ht="60">
      <c r="A52" s="83" t="s">
        <v>351</v>
      </c>
      <c r="B52" s="84"/>
      <c r="C52" s="89">
        <v>20</v>
      </c>
    </row>
    <row r="53" spans="1:3">
      <c r="A53" s="93" t="s">
        <v>385</v>
      </c>
      <c r="B53" s="84"/>
      <c r="C53" s="89">
        <v>20</v>
      </c>
    </row>
    <row r="54" spans="1:3">
      <c r="A54" s="455" t="s">
        <v>352</v>
      </c>
      <c r="B54" s="456"/>
      <c r="C54" s="89">
        <v>20</v>
      </c>
    </row>
    <row r="55" spans="1:3">
      <c r="A55" s="85" t="s">
        <v>353</v>
      </c>
      <c r="B55" s="84"/>
      <c r="C55" s="89">
        <v>20</v>
      </c>
    </row>
    <row r="56" spans="1:3">
      <c r="A56" s="455" t="s">
        <v>354</v>
      </c>
      <c r="B56" s="456"/>
      <c r="C56" s="89">
        <v>16</v>
      </c>
    </row>
    <row r="57" spans="1:3">
      <c r="A57" s="455" t="s">
        <v>355</v>
      </c>
      <c r="B57" s="456"/>
      <c r="C57" s="89">
        <v>16</v>
      </c>
    </row>
    <row r="58" spans="1:3">
      <c r="A58" s="455" t="s">
        <v>356</v>
      </c>
      <c r="B58" s="456"/>
      <c r="C58" s="89">
        <v>16</v>
      </c>
    </row>
    <row r="59" spans="1:3" ht="87" customHeight="1">
      <c r="A59" s="455" t="s">
        <v>357</v>
      </c>
      <c r="B59" s="456"/>
      <c r="C59" s="89">
        <v>14</v>
      </c>
    </row>
    <row r="60" spans="1:3" ht="72.95" customHeight="1" thickBot="1">
      <c r="A60" s="451" t="s">
        <v>358</v>
      </c>
      <c r="B60" s="452"/>
      <c r="C60" s="92">
        <v>18</v>
      </c>
    </row>
    <row r="61" spans="1:3" ht="27.75" customHeight="1" thickBot="1">
      <c r="A61" s="457" t="s">
        <v>83</v>
      </c>
      <c r="B61" s="457"/>
      <c r="C61" s="106">
        <f>SUM(C31:C60)+C14</f>
        <v>800</v>
      </c>
    </row>
    <row r="62" spans="1:3" ht="21.6" customHeight="1" thickBot="1">
      <c r="A62" s="458" t="s">
        <v>2</v>
      </c>
      <c r="B62" s="459"/>
      <c r="C62" s="135" t="s">
        <v>0</v>
      </c>
    </row>
    <row r="63" spans="1:3">
      <c r="A63" s="488" t="s">
        <v>359</v>
      </c>
      <c r="B63" s="489"/>
      <c r="C63" s="490"/>
    </row>
    <row r="64" spans="1:3">
      <c r="A64" s="491"/>
      <c r="B64" s="492"/>
      <c r="C64" s="493"/>
    </row>
    <row r="65" spans="1:3" ht="15.75" thickBot="1">
      <c r="A65" s="494"/>
      <c r="B65" s="495"/>
      <c r="C65" s="496"/>
    </row>
    <row r="66" spans="1:3" ht="27.6" customHeight="1">
      <c r="A66" s="151" t="s">
        <v>360</v>
      </c>
      <c r="B66" s="152" t="s">
        <v>361</v>
      </c>
      <c r="C66" s="153">
        <v>100</v>
      </c>
    </row>
    <row r="67" spans="1:3" ht="38.1" customHeight="1" thickBot="1">
      <c r="A67" s="109" t="s">
        <v>362</v>
      </c>
      <c r="B67" s="110" t="s">
        <v>363</v>
      </c>
      <c r="C67" s="111">
        <v>100</v>
      </c>
    </row>
    <row r="68" spans="1:3">
      <c r="A68" s="454" t="s">
        <v>244</v>
      </c>
      <c r="B68" s="454"/>
      <c r="C68" s="107">
        <f>SUM(C66:C67)</f>
        <v>200</v>
      </c>
    </row>
    <row r="69" spans="1:3" s="124" customFormat="1">
      <c r="A69" s="453" t="s">
        <v>404</v>
      </c>
      <c r="B69" s="453"/>
      <c r="C69" s="18" t="s">
        <v>0</v>
      </c>
    </row>
    <row r="70" spans="1:3">
      <c r="A70" s="471" t="s">
        <v>81</v>
      </c>
      <c r="B70" s="472"/>
      <c r="C70" s="475">
        <v>100</v>
      </c>
    </row>
    <row r="71" spans="1:3" ht="3.95" customHeight="1">
      <c r="A71" s="473"/>
      <c r="B71" s="474"/>
      <c r="C71" s="476"/>
    </row>
    <row r="72" spans="1:3" ht="21" customHeight="1" thickBot="1">
      <c r="A72" s="449" t="s">
        <v>84</v>
      </c>
      <c r="B72" s="449"/>
      <c r="C72" s="95">
        <f>SUM(C70)</f>
        <v>100</v>
      </c>
    </row>
    <row r="73" spans="1:3" ht="30" customHeight="1" thickBot="1">
      <c r="A73" s="324" t="s">
        <v>425</v>
      </c>
      <c r="B73" s="325"/>
      <c r="C73" s="140">
        <v>100</v>
      </c>
    </row>
    <row r="74" spans="1:3" ht="24" customHeight="1">
      <c r="A74" s="450" t="s">
        <v>82</v>
      </c>
      <c r="B74" s="450"/>
      <c r="C74" s="96">
        <f>+C143+C68+C61+C70+C73</f>
        <v>1200</v>
      </c>
    </row>
  </sheetData>
  <mergeCells count="30">
    <mergeCell ref="A70:B71"/>
    <mergeCell ref="C70:C71"/>
    <mergeCell ref="A6:C6"/>
    <mergeCell ref="A7:C10"/>
    <mergeCell ref="A63:C65"/>
    <mergeCell ref="A46:B46"/>
    <mergeCell ref="A49:B49"/>
    <mergeCell ref="A54:B54"/>
    <mergeCell ref="B4:B5"/>
    <mergeCell ref="C4:C5"/>
    <mergeCell ref="A22:B22"/>
    <mergeCell ref="A24:B24"/>
    <mergeCell ref="A29:B30"/>
    <mergeCell ref="C29:C30"/>
    <mergeCell ref="A73:B73"/>
    <mergeCell ref="A72:B72"/>
    <mergeCell ref="A74:B74"/>
    <mergeCell ref="A1:C1"/>
    <mergeCell ref="A2:C2"/>
    <mergeCell ref="A3:C3"/>
    <mergeCell ref="A60:B60"/>
    <mergeCell ref="A69:B69"/>
    <mergeCell ref="A68:B68"/>
    <mergeCell ref="A56:B56"/>
    <mergeCell ref="A57:B57"/>
    <mergeCell ref="A58:B58"/>
    <mergeCell ref="A59:B59"/>
    <mergeCell ref="A61:B61"/>
    <mergeCell ref="A62:B62"/>
    <mergeCell ref="A4:A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topLeftCell="A13" zoomScale="84" zoomScaleNormal="84" workbookViewId="0">
      <selection activeCell="G15" sqref="G15"/>
    </sheetView>
  </sheetViews>
  <sheetFormatPr baseColWidth="10" defaultRowHeight="15"/>
  <cols>
    <col min="1" max="1" width="64.85546875" customWidth="1"/>
    <col min="2" max="2" width="29.42578125" customWidth="1"/>
    <col min="3" max="3" width="30.140625" style="13" customWidth="1"/>
  </cols>
  <sheetData>
    <row r="1" spans="1:3" ht="30">
      <c r="A1" s="302" t="s">
        <v>47</v>
      </c>
      <c r="B1" s="302"/>
      <c r="C1" s="302"/>
    </row>
    <row r="2" spans="1:3" ht="23.25">
      <c r="A2" s="301" t="s">
        <v>87</v>
      </c>
      <c r="B2" s="301"/>
      <c r="C2" s="301"/>
    </row>
    <row r="3" spans="1:3" ht="23.25">
      <c r="A3" s="303" t="s">
        <v>431</v>
      </c>
      <c r="B3" s="303"/>
      <c r="C3" s="303"/>
    </row>
    <row r="4" spans="1:3" ht="15.75">
      <c r="A4" s="16" t="s">
        <v>245</v>
      </c>
      <c r="B4" s="527" t="s">
        <v>246</v>
      </c>
      <c r="C4" s="527" t="s">
        <v>0</v>
      </c>
    </row>
    <row r="5" spans="1:3" ht="16.5" thickBot="1">
      <c r="A5" s="17" t="s">
        <v>247</v>
      </c>
      <c r="B5" s="527"/>
      <c r="C5" s="527"/>
    </row>
    <row r="6" spans="1:3" ht="15" customHeight="1">
      <c r="A6" s="479" t="s">
        <v>248</v>
      </c>
      <c r="B6" s="480"/>
      <c r="C6" s="481"/>
    </row>
    <row r="7" spans="1:3">
      <c r="A7" s="482"/>
      <c r="B7" s="483"/>
      <c r="C7" s="484"/>
    </row>
    <row r="8" spans="1:3" ht="34.5" customHeight="1" thickBot="1">
      <c r="A8" s="485"/>
      <c r="B8" s="486"/>
      <c r="C8" s="487"/>
    </row>
    <row r="9" spans="1:3" ht="30" customHeight="1" thickBot="1">
      <c r="A9" s="211" t="s">
        <v>249</v>
      </c>
      <c r="B9" s="212">
        <v>5000000000</v>
      </c>
      <c r="C9" s="198" t="s">
        <v>89</v>
      </c>
    </row>
    <row r="10" spans="1:3" ht="51.75" thickBot="1">
      <c r="A10" s="208" t="s">
        <v>426</v>
      </c>
      <c r="B10" s="209" t="s">
        <v>427</v>
      </c>
      <c r="C10" s="210">
        <v>200</v>
      </c>
    </row>
    <row r="11" spans="1:3" ht="15.75" thickBot="1">
      <c r="A11" s="528" t="s">
        <v>250</v>
      </c>
      <c r="B11" s="529"/>
      <c r="C11" s="530"/>
    </row>
    <row r="12" spans="1:3">
      <c r="A12" s="200" t="s">
        <v>429</v>
      </c>
      <c r="B12" s="201"/>
      <c r="C12" s="202" t="s">
        <v>88</v>
      </c>
    </row>
    <row r="13" spans="1:3">
      <c r="A13" s="102" t="s">
        <v>430</v>
      </c>
      <c r="B13" s="157"/>
      <c r="C13" s="159" t="s">
        <v>88</v>
      </c>
    </row>
    <row r="14" spans="1:3">
      <c r="A14" s="103" t="s">
        <v>251</v>
      </c>
      <c r="B14" s="158"/>
      <c r="C14" s="159" t="s">
        <v>88</v>
      </c>
    </row>
    <row r="15" spans="1:3" ht="15.75" thickBot="1">
      <c r="A15" s="184" t="s">
        <v>390</v>
      </c>
      <c r="B15" s="185"/>
      <c r="C15" s="186" t="s">
        <v>88</v>
      </c>
    </row>
    <row r="16" spans="1:3" ht="15.75" thickBot="1">
      <c r="A16" s="206" t="s">
        <v>1</v>
      </c>
      <c r="B16" s="134" t="s">
        <v>252</v>
      </c>
      <c r="C16" s="207" t="s">
        <v>0</v>
      </c>
    </row>
    <row r="17" spans="1:3">
      <c r="A17" s="203" t="s">
        <v>253</v>
      </c>
      <c r="B17" s="204"/>
      <c r="C17" s="205">
        <v>8</v>
      </c>
    </row>
    <row r="18" spans="1:3">
      <c r="A18" s="187" t="s">
        <v>254</v>
      </c>
      <c r="B18" s="112" t="s">
        <v>255</v>
      </c>
      <c r="C18" s="168">
        <v>8</v>
      </c>
    </row>
    <row r="19" spans="1:3">
      <c r="A19" s="188" t="s">
        <v>256</v>
      </c>
      <c r="B19" s="112"/>
      <c r="C19" s="168">
        <v>8</v>
      </c>
    </row>
    <row r="20" spans="1:3">
      <c r="A20" s="188" t="s">
        <v>257</v>
      </c>
      <c r="B20" s="112"/>
      <c r="C20" s="168">
        <v>8</v>
      </c>
    </row>
    <row r="21" spans="1:3">
      <c r="A21" s="188" t="s">
        <v>258</v>
      </c>
      <c r="B21" s="112" t="s">
        <v>259</v>
      </c>
      <c r="C21" s="168">
        <v>20</v>
      </c>
    </row>
    <row r="22" spans="1:3">
      <c r="A22" s="188" t="s">
        <v>260</v>
      </c>
      <c r="B22" s="112"/>
      <c r="C22" s="168">
        <v>8</v>
      </c>
    </row>
    <row r="23" spans="1:3">
      <c r="A23" s="189" t="s">
        <v>391</v>
      </c>
      <c r="B23" s="112"/>
      <c r="C23" s="168">
        <v>8</v>
      </c>
    </row>
    <row r="24" spans="1:3">
      <c r="A24" s="41" t="s">
        <v>261</v>
      </c>
      <c r="B24" s="112"/>
      <c r="C24" s="168">
        <v>8</v>
      </c>
    </row>
    <row r="25" spans="1:3" ht="30">
      <c r="A25" s="189" t="s">
        <v>392</v>
      </c>
      <c r="B25" s="112"/>
      <c r="C25" s="168">
        <v>12</v>
      </c>
    </row>
    <row r="26" spans="1:3" ht="45">
      <c r="A26" s="188" t="s">
        <v>262</v>
      </c>
      <c r="B26" s="112" t="s">
        <v>259</v>
      </c>
      <c r="C26" s="168">
        <v>16</v>
      </c>
    </row>
    <row r="27" spans="1:3" ht="30">
      <c r="A27" s="187" t="s">
        <v>263</v>
      </c>
      <c r="B27" s="112" t="s">
        <v>264</v>
      </c>
      <c r="C27" s="168">
        <v>14</v>
      </c>
    </row>
    <row r="28" spans="1:3" ht="30">
      <c r="A28" s="189" t="s">
        <v>393</v>
      </c>
      <c r="B28" s="112" t="s">
        <v>259</v>
      </c>
      <c r="C28" s="168">
        <v>14</v>
      </c>
    </row>
    <row r="29" spans="1:3">
      <c r="A29" s="188" t="s">
        <v>265</v>
      </c>
      <c r="B29" s="113"/>
      <c r="C29" s="168">
        <v>20</v>
      </c>
    </row>
    <row r="30" spans="1:3">
      <c r="A30" s="188" t="s">
        <v>266</v>
      </c>
      <c r="B30" s="113"/>
      <c r="C30" s="168">
        <v>20</v>
      </c>
    </row>
    <row r="31" spans="1:3" ht="30">
      <c r="A31" s="189" t="s">
        <v>394</v>
      </c>
      <c r="B31" s="114"/>
      <c r="C31" s="169" t="s">
        <v>421</v>
      </c>
    </row>
    <row r="32" spans="1:3" ht="45">
      <c r="A32" s="188" t="s">
        <v>267</v>
      </c>
      <c r="B32" s="113"/>
      <c r="C32" s="168">
        <v>14</v>
      </c>
    </row>
    <row r="33" spans="1:3" ht="45">
      <c r="A33" s="189" t="s">
        <v>395</v>
      </c>
      <c r="B33" s="113"/>
      <c r="C33" s="168">
        <v>8</v>
      </c>
    </row>
    <row r="34" spans="1:3" ht="45">
      <c r="A34" s="189" t="s">
        <v>396</v>
      </c>
      <c r="B34" s="113"/>
      <c r="C34" s="168">
        <v>10</v>
      </c>
    </row>
    <row r="35" spans="1:3" ht="30">
      <c r="A35" s="187" t="s">
        <v>268</v>
      </c>
      <c r="B35" s="112" t="s">
        <v>269</v>
      </c>
      <c r="C35" s="168">
        <v>10</v>
      </c>
    </row>
    <row r="36" spans="1:3" ht="30">
      <c r="A36" s="190" t="s">
        <v>397</v>
      </c>
      <c r="B36" s="112" t="s">
        <v>259</v>
      </c>
      <c r="C36" s="168">
        <v>8</v>
      </c>
    </row>
    <row r="37" spans="1:3" ht="58.5" customHeight="1">
      <c r="A37" s="533" t="s">
        <v>398</v>
      </c>
      <c r="B37" s="534"/>
      <c r="C37" s="168">
        <v>8</v>
      </c>
    </row>
    <row r="38" spans="1:3">
      <c r="A38" s="526" t="s">
        <v>270</v>
      </c>
      <c r="B38" s="506"/>
      <c r="C38" s="168">
        <v>8</v>
      </c>
    </row>
    <row r="39" spans="1:3">
      <c r="A39" s="505" t="s">
        <v>399</v>
      </c>
      <c r="B39" s="525"/>
      <c r="C39" s="168">
        <v>8</v>
      </c>
    </row>
    <row r="40" spans="1:3" ht="60">
      <c r="A40" s="188" t="s">
        <v>271</v>
      </c>
      <c r="B40" s="115" t="s">
        <v>259</v>
      </c>
      <c r="C40" s="168">
        <v>14</v>
      </c>
    </row>
    <row r="41" spans="1:3" ht="15.75" customHeight="1">
      <c r="A41" s="505" t="s">
        <v>400</v>
      </c>
      <c r="B41" s="525"/>
      <c r="C41" s="168">
        <v>14</v>
      </c>
    </row>
    <row r="42" spans="1:3">
      <c r="A42" s="526" t="s">
        <v>272</v>
      </c>
      <c r="B42" s="506"/>
      <c r="C42" s="168">
        <v>8</v>
      </c>
    </row>
    <row r="43" spans="1:3">
      <c r="A43" s="526" t="s">
        <v>273</v>
      </c>
      <c r="B43" s="506"/>
      <c r="C43" s="168">
        <v>14</v>
      </c>
    </row>
    <row r="44" spans="1:3" ht="24" customHeight="1">
      <c r="A44" s="526" t="s">
        <v>274</v>
      </c>
      <c r="B44" s="506"/>
      <c r="C44" s="161">
        <v>20</v>
      </c>
    </row>
    <row r="45" spans="1:3" ht="52.5" customHeight="1">
      <c r="A45" s="505" t="s">
        <v>401</v>
      </c>
      <c r="B45" s="525"/>
      <c r="C45" s="161">
        <v>8</v>
      </c>
    </row>
    <row r="46" spans="1:3" ht="30" customHeight="1">
      <c r="A46" s="519" t="s">
        <v>275</v>
      </c>
      <c r="B46" s="520"/>
      <c r="C46" s="168">
        <v>8</v>
      </c>
    </row>
    <row r="47" spans="1:3" ht="30" customHeight="1">
      <c r="A47" s="526" t="s">
        <v>276</v>
      </c>
      <c r="B47" s="506"/>
      <c r="C47" s="168">
        <v>8</v>
      </c>
    </row>
    <row r="48" spans="1:3" ht="30" customHeight="1">
      <c r="A48" s="526" t="s">
        <v>277</v>
      </c>
      <c r="B48" s="506"/>
      <c r="C48" s="168">
        <v>8</v>
      </c>
    </row>
    <row r="49" spans="1:3" ht="32.25" customHeight="1">
      <c r="A49" s="505" t="s">
        <v>402</v>
      </c>
      <c r="B49" s="525"/>
      <c r="C49" s="168">
        <v>8</v>
      </c>
    </row>
    <row r="50" spans="1:3">
      <c r="A50" s="526" t="s">
        <v>278</v>
      </c>
      <c r="B50" s="506"/>
      <c r="C50" s="168">
        <v>8</v>
      </c>
    </row>
    <row r="51" spans="1:3" ht="60" customHeight="1">
      <c r="A51" s="519" t="s">
        <v>279</v>
      </c>
      <c r="B51" s="520"/>
      <c r="C51" s="168">
        <v>10</v>
      </c>
    </row>
    <row r="52" spans="1:3">
      <c r="A52" s="517" t="s">
        <v>280</v>
      </c>
      <c r="B52" s="518"/>
      <c r="C52" s="168">
        <v>20</v>
      </c>
    </row>
    <row r="53" spans="1:3" ht="60" customHeight="1">
      <c r="A53" s="519" t="s">
        <v>281</v>
      </c>
      <c r="B53" s="520"/>
      <c r="C53" s="168">
        <v>20</v>
      </c>
    </row>
    <row r="54" spans="1:3">
      <c r="A54" s="400" t="s">
        <v>282</v>
      </c>
      <c r="B54" s="516"/>
      <c r="C54" s="168">
        <v>10</v>
      </c>
    </row>
    <row r="55" spans="1:3" ht="82.5" customHeight="1">
      <c r="A55" s="519" t="s">
        <v>283</v>
      </c>
      <c r="B55" s="520"/>
      <c r="C55" s="168">
        <v>20</v>
      </c>
    </row>
    <row r="56" spans="1:3">
      <c r="A56" s="517" t="s">
        <v>284</v>
      </c>
      <c r="B56" s="518"/>
      <c r="C56" s="168">
        <v>8</v>
      </c>
    </row>
    <row r="57" spans="1:3">
      <c r="A57" s="517" t="s">
        <v>285</v>
      </c>
      <c r="B57" s="518"/>
      <c r="C57" s="168">
        <v>20</v>
      </c>
    </row>
    <row r="58" spans="1:3" ht="25.5" customHeight="1">
      <c r="A58" s="501" t="s">
        <v>406</v>
      </c>
      <c r="B58" s="502"/>
      <c r="C58" s="162">
        <f>SUM(C32:C57)+C10</f>
        <v>500</v>
      </c>
    </row>
    <row r="59" spans="1:3">
      <c r="A59" s="523" t="s">
        <v>286</v>
      </c>
      <c r="B59" s="524"/>
      <c r="C59" s="531" t="s">
        <v>0</v>
      </c>
    </row>
    <row r="60" spans="1:3">
      <c r="A60" s="523"/>
      <c r="B60" s="524"/>
      <c r="C60" s="532"/>
    </row>
    <row r="61" spans="1:3">
      <c r="A61" s="191" t="s">
        <v>105</v>
      </c>
      <c r="B61" s="116"/>
      <c r="C61" s="170">
        <v>2</v>
      </c>
    </row>
    <row r="62" spans="1:3">
      <c r="A62" s="38" t="s">
        <v>287</v>
      </c>
      <c r="B62" s="117"/>
      <c r="C62" s="161">
        <v>3</v>
      </c>
    </row>
    <row r="63" spans="1:3">
      <c r="A63" s="38" t="s">
        <v>288</v>
      </c>
      <c r="B63" s="117"/>
      <c r="C63" s="161">
        <v>5</v>
      </c>
    </row>
    <row r="64" spans="1:3">
      <c r="A64" s="38" t="s">
        <v>289</v>
      </c>
      <c r="B64" s="117"/>
      <c r="C64" s="161">
        <v>3</v>
      </c>
    </row>
    <row r="65" spans="1:3" ht="30">
      <c r="A65" s="38" t="s">
        <v>290</v>
      </c>
      <c r="B65" s="117"/>
      <c r="C65" s="171">
        <v>5</v>
      </c>
    </row>
    <row r="66" spans="1:3">
      <c r="A66" s="38" t="s">
        <v>291</v>
      </c>
      <c r="B66" s="117"/>
      <c r="C66" s="161">
        <v>5</v>
      </c>
    </row>
    <row r="67" spans="1:3">
      <c r="A67" s="38" t="s">
        <v>292</v>
      </c>
      <c r="B67" s="117"/>
      <c r="C67" s="171">
        <v>4</v>
      </c>
    </row>
    <row r="68" spans="1:3">
      <c r="A68" s="38" t="s">
        <v>119</v>
      </c>
      <c r="B68" s="117"/>
      <c r="C68" s="161">
        <v>4</v>
      </c>
    </row>
    <row r="69" spans="1:3">
      <c r="A69" s="38" t="s">
        <v>124</v>
      </c>
      <c r="B69" s="117"/>
      <c r="C69" s="161">
        <v>6</v>
      </c>
    </row>
    <row r="70" spans="1:3">
      <c r="A70" s="38" t="s">
        <v>293</v>
      </c>
      <c r="B70" s="117"/>
      <c r="C70" s="161">
        <v>5</v>
      </c>
    </row>
    <row r="71" spans="1:3" ht="30">
      <c r="A71" s="38" t="s">
        <v>294</v>
      </c>
      <c r="B71" s="117"/>
      <c r="C71" s="161">
        <v>5</v>
      </c>
    </row>
    <row r="72" spans="1:3">
      <c r="A72" s="38" t="s">
        <v>295</v>
      </c>
      <c r="B72" s="117"/>
      <c r="C72" s="161">
        <v>3</v>
      </c>
    </row>
    <row r="73" spans="1:3">
      <c r="A73" s="38" t="s">
        <v>296</v>
      </c>
      <c r="B73" s="117"/>
      <c r="C73" s="161">
        <v>5</v>
      </c>
    </row>
    <row r="74" spans="1:3" ht="30">
      <c r="A74" s="38" t="s">
        <v>297</v>
      </c>
      <c r="B74" s="117"/>
      <c r="C74" s="161">
        <v>10</v>
      </c>
    </row>
    <row r="75" spans="1:3">
      <c r="A75" s="38" t="s">
        <v>298</v>
      </c>
      <c r="B75" s="117"/>
      <c r="C75" s="161">
        <v>5</v>
      </c>
    </row>
    <row r="76" spans="1:3">
      <c r="A76" s="38" t="s">
        <v>299</v>
      </c>
      <c r="B76" s="117"/>
      <c r="C76" s="161">
        <v>10</v>
      </c>
    </row>
    <row r="77" spans="1:3">
      <c r="A77" s="38" t="s">
        <v>128</v>
      </c>
      <c r="B77" s="117"/>
      <c r="C77" s="161">
        <v>10</v>
      </c>
    </row>
    <row r="78" spans="1:3" ht="30">
      <c r="A78" s="38" t="s">
        <v>300</v>
      </c>
      <c r="B78" s="117"/>
      <c r="C78" s="171">
        <v>10</v>
      </c>
    </row>
    <row r="79" spans="1:3">
      <c r="A79" s="38" t="s">
        <v>301</v>
      </c>
      <c r="B79" s="117"/>
      <c r="C79" s="161">
        <v>10</v>
      </c>
    </row>
    <row r="80" spans="1:3">
      <c r="A80" s="38" t="s">
        <v>302</v>
      </c>
      <c r="B80" s="117"/>
      <c r="C80" s="161">
        <v>2</v>
      </c>
    </row>
    <row r="81" spans="1:3">
      <c r="A81" s="192" t="s">
        <v>423</v>
      </c>
      <c r="B81" s="117"/>
      <c r="C81" s="161">
        <v>3</v>
      </c>
    </row>
    <row r="82" spans="1:3">
      <c r="A82" s="38" t="s">
        <v>303</v>
      </c>
      <c r="B82" s="117"/>
      <c r="C82" s="161">
        <v>2</v>
      </c>
    </row>
    <row r="83" spans="1:3">
      <c r="A83" s="400" t="s">
        <v>304</v>
      </c>
      <c r="B83" s="516"/>
      <c r="C83" s="161">
        <v>3</v>
      </c>
    </row>
    <row r="84" spans="1:3">
      <c r="A84" s="38" t="s">
        <v>305</v>
      </c>
      <c r="B84" s="117"/>
      <c r="C84" s="161">
        <v>5</v>
      </c>
    </row>
    <row r="85" spans="1:3" ht="45">
      <c r="A85" s="193" t="s">
        <v>306</v>
      </c>
      <c r="B85" s="118"/>
      <c r="C85" s="169" t="s">
        <v>421</v>
      </c>
    </row>
    <row r="86" spans="1:3">
      <c r="A86" s="38" t="s">
        <v>307</v>
      </c>
      <c r="B86" s="117"/>
      <c r="C86" s="171">
        <v>5</v>
      </c>
    </row>
    <row r="87" spans="1:3" ht="46.5" customHeight="1">
      <c r="A87" s="505" t="s">
        <v>422</v>
      </c>
      <c r="B87" s="506"/>
      <c r="C87" s="169" t="s">
        <v>421</v>
      </c>
    </row>
    <row r="88" spans="1:3">
      <c r="A88" s="38" t="s">
        <v>308</v>
      </c>
      <c r="B88" s="117"/>
      <c r="C88" s="171">
        <v>5</v>
      </c>
    </row>
    <row r="89" spans="1:3" ht="30">
      <c r="A89" s="38" t="s">
        <v>309</v>
      </c>
      <c r="B89" s="117"/>
      <c r="C89" s="171">
        <v>5</v>
      </c>
    </row>
    <row r="90" spans="1:3">
      <c r="A90" s="38" t="s">
        <v>310</v>
      </c>
      <c r="B90" s="117"/>
      <c r="C90" s="171">
        <v>5</v>
      </c>
    </row>
    <row r="91" spans="1:3">
      <c r="A91" s="38" t="s">
        <v>311</v>
      </c>
      <c r="B91" s="117"/>
      <c r="C91" s="171">
        <v>10</v>
      </c>
    </row>
    <row r="92" spans="1:3" ht="60">
      <c r="A92" s="193" t="s">
        <v>312</v>
      </c>
      <c r="B92" s="118"/>
      <c r="C92" s="171">
        <v>10</v>
      </c>
    </row>
    <row r="93" spans="1:3" ht="45">
      <c r="A93" s="38" t="s">
        <v>313</v>
      </c>
      <c r="B93" s="117"/>
      <c r="C93" s="171">
        <v>10</v>
      </c>
    </row>
    <row r="94" spans="1:3" ht="45">
      <c r="A94" s="193" t="s">
        <v>314</v>
      </c>
      <c r="B94" s="118"/>
      <c r="C94" s="171">
        <v>10</v>
      </c>
    </row>
    <row r="95" spans="1:3" ht="30">
      <c r="A95" s="38" t="s">
        <v>315</v>
      </c>
      <c r="B95" s="117"/>
      <c r="C95" s="171">
        <v>10</v>
      </c>
    </row>
    <row r="96" spans="1:3" ht="45">
      <c r="A96" s="38" t="s">
        <v>316</v>
      </c>
      <c r="B96" s="117"/>
      <c r="C96" s="171">
        <v>10</v>
      </c>
    </row>
    <row r="97" spans="1:3">
      <c r="A97" s="400" t="s">
        <v>317</v>
      </c>
      <c r="B97" s="516"/>
      <c r="C97" s="172">
        <v>12</v>
      </c>
    </row>
    <row r="98" spans="1:3">
      <c r="A98" s="400" t="s">
        <v>318</v>
      </c>
      <c r="B98" s="516"/>
      <c r="C98" s="172">
        <v>12</v>
      </c>
    </row>
    <row r="99" spans="1:3">
      <c r="A99" s="400" t="s">
        <v>319</v>
      </c>
      <c r="B99" s="516"/>
      <c r="C99" s="172">
        <v>6</v>
      </c>
    </row>
    <row r="100" spans="1:3">
      <c r="A100" s="194" t="s">
        <v>320</v>
      </c>
      <c r="B100" s="119"/>
      <c r="C100" s="173"/>
    </row>
    <row r="101" spans="1:3" ht="45" customHeight="1">
      <c r="A101" s="510" t="s">
        <v>415</v>
      </c>
      <c r="B101" s="511"/>
      <c r="C101" s="174"/>
    </row>
    <row r="102" spans="1:3" ht="129" customHeight="1">
      <c r="A102" s="512" t="s">
        <v>416</v>
      </c>
      <c r="B102" s="513"/>
      <c r="C102" s="175">
        <v>20</v>
      </c>
    </row>
    <row r="103" spans="1:3">
      <c r="A103" s="195" t="s">
        <v>321</v>
      </c>
      <c r="B103" s="120"/>
      <c r="C103" s="176"/>
    </row>
    <row r="104" spans="1:3" ht="60" customHeight="1">
      <c r="A104" s="514" t="s">
        <v>417</v>
      </c>
      <c r="B104" s="515"/>
      <c r="C104" s="177">
        <v>15</v>
      </c>
    </row>
    <row r="105" spans="1:3">
      <c r="A105" s="196" t="s">
        <v>322</v>
      </c>
      <c r="B105" s="121"/>
      <c r="C105" s="178"/>
    </row>
    <row r="106" spans="1:3" ht="45" customHeight="1">
      <c r="A106" s="514" t="s">
        <v>418</v>
      </c>
      <c r="B106" s="515"/>
      <c r="C106" s="177">
        <v>15</v>
      </c>
    </row>
    <row r="107" spans="1:3">
      <c r="A107" s="196" t="s">
        <v>184</v>
      </c>
      <c r="B107" s="121"/>
      <c r="C107" s="179"/>
    </row>
    <row r="108" spans="1:3" ht="38.25" customHeight="1">
      <c r="A108" s="508" t="s">
        <v>419</v>
      </c>
      <c r="B108" s="509"/>
      <c r="C108" s="180">
        <v>15</v>
      </c>
    </row>
    <row r="109" spans="1:3">
      <c r="A109" s="197" t="s">
        <v>237</v>
      </c>
      <c r="B109" s="123"/>
      <c r="C109" s="181"/>
    </row>
    <row r="110" spans="1:3" ht="79.5" customHeight="1">
      <c r="A110" s="499" t="s">
        <v>420</v>
      </c>
      <c r="B110" s="500"/>
      <c r="C110" s="182" t="s">
        <v>421</v>
      </c>
    </row>
    <row r="111" spans="1:3" ht="24.75" customHeight="1" thickBot="1">
      <c r="A111" s="503" t="s">
        <v>408</v>
      </c>
      <c r="B111" s="504"/>
      <c r="C111" s="183">
        <f>SUM(C61:C110)</f>
        <v>300</v>
      </c>
    </row>
    <row r="112" spans="1:3" ht="24" customHeight="1">
      <c r="A112" s="541" t="s">
        <v>2</v>
      </c>
      <c r="B112" s="542"/>
      <c r="C112" s="542"/>
    </row>
    <row r="113" spans="1:3" ht="34.5" customHeight="1" thickBot="1">
      <c r="A113" s="543" t="s">
        <v>323</v>
      </c>
      <c r="B113" s="544"/>
      <c r="C113" s="545"/>
    </row>
    <row r="114" spans="1:3" ht="30">
      <c r="A114" s="166" t="s">
        <v>324</v>
      </c>
      <c r="B114" s="167" t="s">
        <v>325</v>
      </c>
      <c r="C114" s="160">
        <v>50</v>
      </c>
    </row>
    <row r="115" spans="1:3" ht="30">
      <c r="A115" s="108" t="s">
        <v>326</v>
      </c>
      <c r="B115" s="56" t="s">
        <v>325</v>
      </c>
      <c r="C115" s="161">
        <v>100</v>
      </c>
    </row>
    <row r="116" spans="1:3" ht="26.1" customHeight="1">
      <c r="A116" s="108" t="s">
        <v>327</v>
      </c>
      <c r="B116" s="56" t="s">
        <v>328</v>
      </c>
      <c r="C116" s="161">
        <v>50</v>
      </c>
    </row>
    <row r="117" spans="1:3" ht="21" customHeight="1">
      <c r="A117" s="501" t="s">
        <v>408</v>
      </c>
      <c r="B117" s="502"/>
      <c r="C117" s="162">
        <f>SUM(C114:C116)</f>
        <v>200</v>
      </c>
    </row>
    <row r="118" spans="1:3">
      <c r="A118" s="507" t="s">
        <v>3</v>
      </c>
      <c r="B118" s="453"/>
      <c r="C118" s="163" t="s">
        <v>0</v>
      </c>
    </row>
    <row r="119" spans="1:3">
      <c r="A119" s="537" t="s">
        <v>81</v>
      </c>
      <c r="B119" s="538"/>
      <c r="C119" s="535">
        <v>100</v>
      </c>
    </row>
    <row r="120" spans="1:3">
      <c r="A120" s="539"/>
      <c r="B120" s="540"/>
      <c r="C120" s="536"/>
    </row>
    <row r="121" spans="1:3" ht="25.5" customHeight="1" thickBot="1">
      <c r="A121" s="521" t="s">
        <v>84</v>
      </c>
      <c r="B121" s="522"/>
      <c r="C121" s="164">
        <f>SUM(C119)</f>
        <v>100</v>
      </c>
    </row>
    <row r="122" spans="1:3" ht="28.5" customHeight="1" thickBot="1">
      <c r="A122" s="324" t="s">
        <v>425</v>
      </c>
      <c r="B122" s="325"/>
      <c r="C122" s="140">
        <v>100</v>
      </c>
    </row>
    <row r="123" spans="1:3" ht="28.5" customHeight="1" thickBot="1">
      <c r="A123" s="497" t="s">
        <v>82</v>
      </c>
      <c r="B123" s="498"/>
      <c r="C123" s="165">
        <f>+C121+C117+C111+C58+C122</f>
        <v>1200</v>
      </c>
    </row>
  </sheetData>
  <mergeCells count="51">
    <mergeCell ref="C59:C60"/>
    <mergeCell ref="A53:B53"/>
    <mergeCell ref="A55:B55"/>
    <mergeCell ref="A37:B37"/>
    <mergeCell ref="C119:C120"/>
    <mergeCell ref="A119:B120"/>
    <mergeCell ref="A112:C112"/>
    <mergeCell ref="A113:C113"/>
    <mergeCell ref="A38:B38"/>
    <mergeCell ref="A39:B39"/>
    <mergeCell ref="A41:B41"/>
    <mergeCell ref="A42:B42"/>
    <mergeCell ref="A43:B43"/>
    <mergeCell ref="A44:B44"/>
    <mergeCell ref="A45:B45"/>
    <mergeCell ref="A46:B46"/>
    <mergeCell ref="A49:B49"/>
    <mergeCell ref="A50:B50"/>
    <mergeCell ref="A1:C1"/>
    <mergeCell ref="A2:C2"/>
    <mergeCell ref="A3:C3"/>
    <mergeCell ref="B4:B5"/>
    <mergeCell ref="C4:C5"/>
    <mergeCell ref="A11:C11"/>
    <mergeCell ref="A6:C8"/>
    <mergeCell ref="A47:B47"/>
    <mergeCell ref="A48:B48"/>
    <mergeCell ref="A56:B56"/>
    <mergeCell ref="A51:B51"/>
    <mergeCell ref="A52:B52"/>
    <mergeCell ref="A121:B121"/>
    <mergeCell ref="A57:B57"/>
    <mergeCell ref="A99:B99"/>
    <mergeCell ref="A83:B83"/>
    <mergeCell ref="A97:B97"/>
    <mergeCell ref="A54:B54"/>
    <mergeCell ref="A59:B60"/>
    <mergeCell ref="A123:B123"/>
    <mergeCell ref="A110:B110"/>
    <mergeCell ref="A58:B58"/>
    <mergeCell ref="A111:B111"/>
    <mergeCell ref="A87:B87"/>
    <mergeCell ref="A117:B117"/>
    <mergeCell ref="A118:B118"/>
    <mergeCell ref="A108:B108"/>
    <mergeCell ref="A101:B101"/>
    <mergeCell ref="A102:B102"/>
    <mergeCell ref="A104:B104"/>
    <mergeCell ref="A106:B106"/>
    <mergeCell ref="A98:B98"/>
    <mergeCell ref="A122:B1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zoomScale="86" zoomScaleNormal="86" workbookViewId="0">
      <selection activeCell="F7" sqref="F7"/>
    </sheetView>
  </sheetViews>
  <sheetFormatPr baseColWidth="10" defaultRowHeight="15"/>
  <cols>
    <col min="1" max="1" width="81.140625" customWidth="1"/>
    <col min="2" max="2" width="19.85546875" customWidth="1"/>
    <col min="3" max="3" width="28.85546875" customWidth="1"/>
  </cols>
  <sheetData>
    <row r="1" spans="1:3" ht="30">
      <c r="A1" s="302" t="s">
        <v>47</v>
      </c>
      <c r="B1" s="302"/>
      <c r="C1" s="302"/>
    </row>
    <row r="2" spans="1:3" ht="23.25">
      <c r="A2" s="301" t="s">
        <v>87</v>
      </c>
      <c r="B2" s="301"/>
      <c r="C2" s="301"/>
    </row>
    <row r="3" spans="1:3" ht="24" thickBot="1">
      <c r="A3" s="303" t="s">
        <v>431</v>
      </c>
      <c r="B3" s="303"/>
      <c r="C3" s="303"/>
    </row>
    <row r="4" spans="1:3" ht="14.45" customHeight="1">
      <c r="A4" s="558" t="s">
        <v>386</v>
      </c>
      <c r="B4" s="560" t="s">
        <v>246</v>
      </c>
      <c r="C4" s="562" t="s">
        <v>0</v>
      </c>
    </row>
    <row r="5" spans="1:3" ht="15" customHeight="1" thickBot="1">
      <c r="A5" s="559"/>
      <c r="B5" s="561"/>
      <c r="C5" s="563"/>
    </row>
    <row r="6" spans="1:3" ht="16.5" thickBot="1">
      <c r="A6" s="569" t="s">
        <v>378</v>
      </c>
      <c r="B6" s="570"/>
      <c r="C6" s="571"/>
    </row>
    <row r="7" spans="1:3" ht="60" customHeight="1" thickBot="1">
      <c r="A7" s="572" t="s">
        <v>389</v>
      </c>
      <c r="B7" s="573"/>
      <c r="C7" s="574"/>
    </row>
    <row r="8" spans="1:3" ht="23.1" customHeight="1">
      <c r="A8" s="213" t="s">
        <v>364</v>
      </c>
      <c r="B8" s="223">
        <v>100000000</v>
      </c>
      <c r="C8" s="225" t="s">
        <v>424</v>
      </c>
    </row>
    <row r="9" spans="1:3" ht="24.95" customHeight="1" thickBot="1">
      <c r="A9" s="214" t="s">
        <v>365</v>
      </c>
      <c r="B9" s="224">
        <v>400000000</v>
      </c>
      <c r="C9" s="226" t="s">
        <v>424</v>
      </c>
    </row>
    <row r="10" spans="1:3" ht="64.5" thickBot="1">
      <c r="A10" s="208" t="s">
        <v>426</v>
      </c>
      <c r="B10" s="209" t="s">
        <v>427</v>
      </c>
      <c r="C10" s="210">
        <v>200</v>
      </c>
    </row>
    <row r="11" spans="1:3" ht="27" customHeight="1">
      <c r="A11" s="564" t="s">
        <v>1</v>
      </c>
      <c r="B11" s="565"/>
      <c r="C11" s="218" t="s">
        <v>0</v>
      </c>
    </row>
    <row r="12" spans="1:3">
      <c r="A12" s="227" t="s">
        <v>366</v>
      </c>
      <c r="B12" s="215"/>
      <c r="C12" s="219">
        <v>100</v>
      </c>
    </row>
    <row r="13" spans="1:3">
      <c r="A13" s="228" t="s">
        <v>367</v>
      </c>
      <c r="B13" s="216"/>
      <c r="C13" s="220">
        <v>100</v>
      </c>
    </row>
    <row r="14" spans="1:3" ht="15.75" thickBot="1">
      <c r="A14" s="229" t="s">
        <v>368</v>
      </c>
      <c r="B14" s="217"/>
      <c r="C14" s="221">
        <v>100</v>
      </c>
    </row>
    <row r="15" spans="1:3" ht="21" customHeight="1" thickBot="1">
      <c r="A15" s="417" t="s">
        <v>406</v>
      </c>
      <c r="B15" s="553"/>
      <c r="C15" s="222">
        <f>SUM(C10:C14)</f>
        <v>500</v>
      </c>
    </row>
    <row r="16" spans="1:3" ht="15" customHeight="1">
      <c r="A16" s="458" t="s">
        <v>286</v>
      </c>
      <c r="B16" s="459"/>
      <c r="C16" s="551" t="s">
        <v>0</v>
      </c>
    </row>
    <row r="17" spans="1:3" ht="10.5" customHeight="1" thickBot="1">
      <c r="A17" s="549"/>
      <c r="B17" s="550"/>
      <c r="C17" s="552"/>
    </row>
    <row r="18" spans="1:3">
      <c r="A18" s="239" t="s">
        <v>105</v>
      </c>
      <c r="B18" s="240"/>
      <c r="C18" s="234">
        <v>2</v>
      </c>
    </row>
    <row r="19" spans="1:3">
      <c r="A19" s="241" t="s">
        <v>292</v>
      </c>
      <c r="B19" s="230"/>
      <c r="C19" s="235">
        <v>13</v>
      </c>
    </row>
    <row r="20" spans="1:3">
      <c r="A20" s="242" t="s">
        <v>291</v>
      </c>
      <c r="B20" s="231"/>
      <c r="C20" s="235">
        <v>20</v>
      </c>
    </row>
    <row r="21" spans="1:3">
      <c r="A21" s="243" t="s">
        <v>369</v>
      </c>
      <c r="B21" s="232"/>
      <c r="C21" s="235">
        <v>25</v>
      </c>
    </row>
    <row r="22" spans="1:3">
      <c r="A22" s="243" t="s">
        <v>409</v>
      </c>
      <c r="B22" s="232"/>
      <c r="C22" s="235">
        <v>30</v>
      </c>
    </row>
    <row r="23" spans="1:3">
      <c r="A23" s="244" t="s">
        <v>410</v>
      </c>
      <c r="B23" s="233"/>
      <c r="C23" s="236">
        <v>35</v>
      </c>
    </row>
    <row r="24" spans="1:3">
      <c r="A24" s="245" t="s">
        <v>370</v>
      </c>
      <c r="B24" s="233"/>
      <c r="C24" s="235">
        <v>35</v>
      </c>
    </row>
    <row r="25" spans="1:3">
      <c r="A25" s="246" t="s">
        <v>411</v>
      </c>
      <c r="B25" s="230"/>
      <c r="C25" s="237">
        <v>30</v>
      </c>
    </row>
    <row r="26" spans="1:3">
      <c r="A26" s="246" t="s">
        <v>412</v>
      </c>
      <c r="B26" s="230"/>
      <c r="C26" s="237">
        <v>30</v>
      </c>
    </row>
    <row r="27" spans="1:3">
      <c r="A27" s="246" t="s">
        <v>413</v>
      </c>
      <c r="B27" s="230"/>
      <c r="C27" s="237">
        <v>20</v>
      </c>
    </row>
    <row r="28" spans="1:3">
      <c r="A28" s="241" t="s">
        <v>371</v>
      </c>
      <c r="B28" s="230"/>
      <c r="C28" s="237">
        <v>25</v>
      </c>
    </row>
    <row r="29" spans="1:3" ht="19.5" customHeight="1">
      <c r="A29" s="241" t="s">
        <v>372</v>
      </c>
      <c r="B29" s="230"/>
      <c r="C29" s="237">
        <v>20</v>
      </c>
    </row>
    <row r="30" spans="1:3">
      <c r="A30" s="241" t="s">
        <v>373</v>
      </c>
      <c r="B30" s="230"/>
      <c r="C30" s="237">
        <v>10</v>
      </c>
    </row>
    <row r="31" spans="1:3">
      <c r="A31" s="246" t="s">
        <v>414</v>
      </c>
      <c r="B31" s="230"/>
      <c r="C31" s="237">
        <v>5</v>
      </c>
    </row>
    <row r="32" spans="1:3" ht="27" thickBot="1">
      <c r="A32" s="247" t="s">
        <v>407</v>
      </c>
      <c r="B32" s="248"/>
      <c r="C32" s="238" t="s">
        <v>421</v>
      </c>
    </row>
    <row r="33" spans="1:3" ht="20.25" customHeight="1" thickBot="1">
      <c r="A33" s="417" t="s">
        <v>408</v>
      </c>
      <c r="B33" s="553"/>
      <c r="C33" s="222">
        <f>SUM(C18:C32)</f>
        <v>300</v>
      </c>
    </row>
    <row r="34" spans="1:3" ht="22.5" customHeight="1" thickBot="1">
      <c r="A34" s="554" t="s">
        <v>2</v>
      </c>
      <c r="B34" s="555"/>
      <c r="C34" s="254" t="s">
        <v>0</v>
      </c>
    </row>
    <row r="35" spans="1:3" ht="15" customHeight="1">
      <c r="A35" s="422" t="s">
        <v>374</v>
      </c>
      <c r="B35" s="423"/>
      <c r="C35" s="424"/>
    </row>
    <row r="36" spans="1:3" ht="29.25" customHeight="1" thickBot="1">
      <c r="A36" s="425"/>
      <c r="B36" s="426"/>
      <c r="C36" s="427"/>
    </row>
    <row r="37" spans="1:3" ht="30" thickBot="1">
      <c r="A37" s="249" t="s">
        <v>362</v>
      </c>
      <c r="B37" s="250" t="s">
        <v>375</v>
      </c>
      <c r="C37" s="251">
        <v>200</v>
      </c>
    </row>
    <row r="38" spans="1:3" ht="19.5" customHeight="1">
      <c r="A38" s="556" t="s">
        <v>408</v>
      </c>
      <c r="B38" s="557"/>
      <c r="C38" s="252">
        <f>SUM(C37:C37)</f>
        <v>200</v>
      </c>
    </row>
    <row r="39" spans="1:3" ht="22.5" customHeight="1">
      <c r="A39" s="547" t="s">
        <v>3</v>
      </c>
      <c r="B39" s="548"/>
      <c r="C39" s="253" t="s">
        <v>0</v>
      </c>
    </row>
    <row r="40" spans="1:3" ht="20.100000000000001" customHeight="1">
      <c r="A40" s="537" t="s">
        <v>81</v>
      </c>
      <c r="B40" s="567"/>
      <c r="C40" s="535">
        <v>100</v>
      </c>
    </row>
    <row r="41" spans="1:3" ht="2.4500000000000002" customHeight="1">
      <c r="A41" s="539"/>
      <c r="B41" s="568"/>
      <c r="C41" s="536"/>
    </row>
    <row r="42" spans="1:3" ht="25.5" customHeight="1" thickBot="1">
      <c r="A42" s="521" t="s">
        <v>84</v>
      </c>
      <c r="B42" s="566"/>
      <c r="C42" s="164">
        <f>SUM(C40)</f>
        <v>100</v>
      </c>
    </row>
    <row r="43" spans="1:3" ht="25.5" customHeight="1" thickBot="1">
      <c r="A43" s="324" t="s">
        <v>425</v>
      </c>
      <c r="B43" s="325"/>
      <c r="C43" s="140">
        <v>100</v>
      </c>
    </row>
    <row r="44" spans="1:3" ht="26.45" customHeight="1" thickBot="1">
      <c r="A44" s="497" t="s">
        <v>82</v>
      </c>
      <c r="B44" s="546"/>
      <c r="C44" s="165">
        <f>+C42+C38+C33+C15+C43</f>
        <v>1200</v>
      </c>
    </row>
  </sheetData>
  <mergeCells count="22">
    <mergeCell ref="A42:B42"/>
    <mergeCell ref="A40:B41"/>
    <mergeCell ref="C40:C41"/>
    <mergeCell ref="A6:C6"/>
    <mergeCell ref="A7:C7"/>
    <mergeCell ref="A35:C36"/>
    <mergeCell ref="A43:B43"/>
    <mergeCell ref="A44:B44"/>
    <mergeCell ref="A39:B39"/>
    <mergeCell ref="A1:C1"/>
    <mergeCell ref="A2:C2"/>
    <mergeCell ref="A3:C3"/>
    <mergeCell ref="A16:B17"/>
    <mergeCell ref="C16:C17"/>
    <mergeCell ref="A33:B33"/>
    <mergeCell ref="A34:B34"/>
    <mergeCell ref="A38:B38"/>
    <mergeCell ref="A4:A5"/>
    <mergeCell ref="B4:B5"/>
    <mergeCell ref="C4:C5"/>
    <mergeCell ref="A15:B15"/>
    <mergeCell ref="A11:B1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RC PROFESIONAL</vt:lpstr>
      <vt:lpstr>IRF</vt:lpstr>
      <vt:lpstr>TRDM</vt:lpstr>
      <vt:lpstr>MANEJO</vt:lpstr>
      <vt:lpstr>RCE</vt:lpstr>
      <vt:lpstr>TRANSPORTE</vt:lpstr>
      <vt:lpstr>IRF!Área_de_impresión</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Salazar Soto</dc:creator>
  <cp:lastModifiedBy>dircomercial</cp:lastModifiedBy>
  <cp:lastPrinted>2016-03-06T22:19:34Z</cp:lastPrinted>
  <dcterms:created xsi:type="dcterms:W3CDTF">2015-12-22T14:02:02Z</dcterms:created>
  <dcterms:modified xsi:type="dcterms:W3CDTF">2021-12-10T15:00:33Z</dcterms:modified>
</cp:coreProperties>
</file>